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50" activeTab="0"/>
  </bookViews>
  <sheets>
    <sheet name="箕面市" sheetId="1" r:id="rId1"/>
  </sheets>
  <definedNames>
    <definedName name="_xlnm.Print_Area" localSheetId="0">'箕面市'!$A$1:$K$85</definedName>
  </definedNames>
  <calcPr fullCalcOnLoad="1"/>
</workbook>
</file>

<file path=xl/sharedStrings.xml><?xml version="1.0" encoding="utf-8"?>
<sst xmlns="http://schemas.openxmlformats.org/spreadsheetml/2006/main" count="150" uniqueCount="113">
  <si>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</si>
  <si>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</si>
  <si>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</si>
  <si>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</si>
  <si>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</si>
  <si>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</si>
  <si>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</si>
  <si>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</si>
  <si>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</si>
  <si>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</si>
  <si>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</si>
  <si>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</si>
  <si>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</si>
  <si>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</si>
  <si>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</si>
  <si>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</si>
  <si>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</si>
  <si>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</si>
  <si>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</si>
  <si>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</si>
  <si>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</si>
  <si>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</si>
  <si>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</si>
  <si>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</si>
  <si>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</si>
  <si>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</si>
  <si>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財政力指数</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</si>
  <si>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</si>
  <si>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</si>
  <si>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</si>
  <si>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</si>
  <si>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</si>
  <si>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</si>
  <si>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</si>
  <si>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</si>
  <si>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</si>
  <si>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</si>
  <si>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</si>
  <si>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</si>
  <si>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</si>
  <si>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</si>
  <si>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</si>
  <si>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</si>
  <si>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</si>
  <si>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</si>
  <si>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</si>
  <si>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</si>
  <si>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</si>
  <si>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</si>
  <si>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</si>
  <si>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</si>
  <si>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</si>
  <si>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</si>
  <si>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</si>
  <si>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</si>
  <si>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</si>
  <si>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</si>
  <si>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</si>
  <si>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</si>
  <si>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</si>
  <si>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</si>
  <si>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</si>
  <si>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箕面市</t>
  </si>
  <si>
    <t>－</t>
  </si>
  <si>
    <t>水道事業会計</t>
  </si>
  <si>
    <t>法適用</t>
  </si>
  <si>
    <t>病院事業会計</t>
  </si>
  <si>
    <t>公共下水道事業会計</t>
  </si>
  <si>
    <t>箕面市土地開発公社</t>
  </si>
  <si>
    <t>箕面市医療保健センター</t>
  </si>
  <si>
    <t>財団法人</t>
  </si>
  <si>
    <t>箕面市障害者事業団</t>
  </si>
  <si>
    <t>箕面市文化振興事業団</t>
  </si>
  <si>
    <t>箕面市国際交流協会</t>
  </si>
  <si>
    <t>箕面都市開発</t>
  </si>
  <si>
    <t>株式会社</t>
  </si>
  <si>
    <t>みのおコミュニティ放送</t>
  </si>
  <si>
    <t>箕面わいわい</t>
  </si>
  <si>
    <t>－</t>
  </si>
  <si>
    <t>特別会計萱野中央土地区画整理事業費</t>
  </si>
  <si>
    <t>　（注）　１．一般会計の「他会計からの繰入金」欄の数値には、特別会計競艇事業費からの収益事業収入を含まない。</t>
  </si>
  <si>
    <t>　　　　　２．「一般会計等」欄の歳入額及び歳出額は、一般会計等の相互間の重複額を控除した額である。</t>
  </si>
  <si>
    <t>　（注）　１．各法人は、箕面市が２５％以上出資している法人である。</t>
  </si>
  <si>
    <t>　　　　　２．各項目の数値は、総務省が実施した「第三セクター等に関する調査」に基づいている。</t>
  </si>
  <si>
    <t>－</t>
  </si>
  <si>
    <t>　　　　　４．「経常収支比率」は、臨時財政対策債を経常一般財源とした場合の値である。</t>
  </si>
  <si>
    <t>　　　　　３．端数処理により、歳入・歳出と形式収支等が一致しないことがある。</t>
  </si>
  <si>
    <t>　　　　　３．平成１９年度の「実質公債費比率」は、地方公共団体財政健全化法の算定方法に基づく値であり、平成１８年度とは算定方法が異なる。</t>
  </si>
  <si>
    <t>　　　　　５．端数処理により、総収益（歳入）・総費用（歳出）と純損益（形式収支）等が一致しないことがある。</t>
  </si>
  <si>
    <t>　　　　　３．財団法人の「経常損益」は、当期正味財産増減額を記入している。</t>
  </si>
  <si>
    <t>特別会計国民健康保険事業費</t>
  </si>
  <si>
    <t>特別会計老人保健医療事業費</t>
  </si>
  <si>
    <t>特別会計介護保険事業費</t>
  </si>
  <si>
    <t>特別会計萱野中央土地区画整理事業費</t>
  </si>
  <si>
    <t>特別会計小野原西土地区画整理事業費</t>
  </si>
  <si>
    <t>特別会計牧落住宅団地事業費</t>
  </si>
  <si>
    <t>特別会計公共用地先行取得事業費</t>
  </si>
  <si>
    <t>豊中市箕面市養護老人ホーム組合</t>
  </si>
  <si>
    <t>大阪府後期高齢者医療広域連合組合</t>
  </si>
  <si>
    <t>基金から2,927百万円繰入</t>
  </si>
  <si>
    <t>病院事業会計</t>
  </si>
  <si>
    <t>公共下水道事業会計</t>
  </si>
  <si>
    <t>特別会計競艇事業費</t>
  </si>
  <si>
    <t>基金から63百万円繰入</t>
  </si>
  <si>
    <t>－</t>
  </si>
  <si>
    <t>－</t>
  </si>
  <si>
    <t>安威川、淀川右岸流域下水道組合</t>
  </si>
  <si>
    <t>実質赤字比率</t>
  </si>
  <si>
    <t>連結実質赤字比率</t>
  </si>
  <si>
    <t>実質公債費比率</t>
  </si>
  <si>
    <t>将来負担比率</t>
  </si>
  <si>
    <t>経常収支比率</t>
  </si>
  <si>
    <t>資金不足比率
（公営企業会計名）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</si>
</sst>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quot;△ &quot;0.000"/>
    <numFmt numFmtId="185" formatCode="0.0000;&quot;△ &quot;0.0000"/>
    <numFmt numFmtId="186" formatCode="0.000%"/>
    <numFmt numFmtId="187" formatCode="0.000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5"/>
      <name val="ＭＳ Ｐゴシック"/>
      <family val="3"/>
    </font>
    <font>
      <sz val="5.5"/>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thin"/>
      <right style="thin"/>
      <top style="thin"/>
      <bottom style="thin"/>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diagonalUp="1">
      <left style="hair"/>
      <right style="hair"/>
      <top style="hair"/>
      <bottom style="hair"/>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hair"/>
      <right style="thin"/>
      <top style="hair"/>
      <bottom style="hair"/>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hair"/>
      <right style="thin"/>
      <top>
        <color indexed="63"/>
      </top>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color indexed="8"/>
      </left>
      <right style="thin">
        <color indexed="8"/>
      </right>
      <top style="double">
        <color indexed="8"/>
      </top>
      <bottom style="hair">
        <color indexed="8"/>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style="hair"/>
      <right style="thin"/>
      <top style="hair"/>
      <bottom style="thin"/>
    </border>
    <border>
      <left style="thin"/>
      <right style="thin"/>
      <top style="double"/>
      <bottom>
        <color indexed="63"/>
      </bottom>
    </border>
    <border>
      <left style="thin"/>
      <right style="thin"/>
      <top>
        <color indexed="63"/>
      </top>
      <bottom style="thin"/>
    </border>
    <border>
      <left style="thin"/>
      <right style="thin"/>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20"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8" fontId="2" fillId="24" borderId="31" xfId="0" applyNumberFormat="1" applyFont="1" applyFill="1" applyBorder="1" applyAlignment="1">
      <alignment horizontal="center" vertical="center" shrinkToFit="1"/>
    </xf>
    <xf numFmtId="0" fontId="1" fillId="25" borderId="38" xfId="0" applyFont="1" applyFill="1" applyBorder="1" applyAlignment="1">
      <alignment horizontal="center" vertical="center" wrapText="1"/>
    </xf>
    <xf numFmtId="0" fontId="1" fillId="25" borderId="39" xfId="0" applyFont="1" applyFill="1" applyBorder="1" applyAlignment="1">
      <alignment horizontal="center" vertical="center" wrapTex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5" borderId="41" xfId="0" applyFont="1" applyFill="1" applyBorder="1" applyAlignment="1">
      <alignment horizontal="center" vertical="center"/>
    </xf>
    <xf numFmtId="0" fontId="2" fillId="25" borderId="38"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3" fillId="24" borderId="44" xfId="0" applyFont="1" applyFill="1" applyBorder="1" applyAlignment="1">
      <alignment horizontal="left" vertical="center"/>
    </xf>
    <xf numFmtId="176" fontId="2" fillId="24" borderId="29" xfId="48" applyNumberFormat="1" applyFont="1" applyFill="1" applyBorder="1" applyAlignment="1">
      <alignment vertical="center" shrinkToFit="1"/>
    </xf>
    <xf numFmtId="0" fontId="2" fillId="24" borderId="34" xfId="0" applyFont="1" applyFill="1" applyBorder="1" applyAlignment="1">
      <alignment horizontal="left" vertical="center" shrinkToFit="1"/>
    </xf>
    <xf numFmtId="176" fontId="2" fillId="24" borderId="17" xfId="48" applyNumberFormat="1" applyFont="1" applyFill="1" applyBorder="1" applyAlignment="1">
      <alignment horizontal="right" vertical="center" shrinkToFit="1"/>
    </xf>
    <xf numFmtId="0" fontId="2" fillId="24" borderId="45" xfId="0" applyFont="1" applyFill="1" applyBorder="1" applyAlignment="1">
      <alignment horizontal="center" vertical="center" shrinkToFit="1"/>
    </xf>
    <xf numFmtId="0" fontId="2" fillId="24" borderId="33" xfId="0" applyFont="1" applyFill="1" applyBorder="1" applyAlignment="1">
      <alignment horizontal="center" vertical="center" wrapText="1" shrinkToFit="1"/>
    </xf>
    <xf numFmtId="176" fontId="2" fillId="24" borderId="0" xfId="48" applyNumberFormat="1" applyFont="1" applyFill="1" applyBorder="1" applyAlignment="1">
      <alignment vertical="center" shrinkToFit="1"/>
    </xf>
    <xf numFmtId="0" fontId="25" fillId="24" borderId="0" xfId="0" applyFont="1" applyFill="1" applyBorder="1" applyAlignment="1">
      <alignment horizontal="left" vertical="center" wrapText="1"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7" xfId="0" applyNumberFormat="1" applyFont="1" applyFill="1" applyBorder="1" applyAlignment="1">
      <alignment horizontal="right" vertical="center" shrinkToFit="1"/>
    </xf>
    <xf numFmtId="176" fontId="2" fillId="24" borderId="48" xfId="0" applyNumberFormat="1" applyFont="1" applyFill="1" applyBorder="1" applyAlignment="1">
      <alignment horizontal="center" vertical="center" shrinkToFit="1"/>
    </xf>
    <xf numFmtId="176" fontId="2" fillId="24" borderId="17" xfId="0" applyNumberFormat="1" applyFont="1" applyFill="1" applyBorder="1" applyAlignment="1">
      <alignment horizontal="right" vertical="center" shrinkToFit="1"/>
    </xf>
    <xf numFmtId="176" fontId="2" fillId="24" borderId="45" xfId="0" applyNumberFormat="1" applyFont="1" applyFill="1" applyBorder="1" applyAlignment="1">
      <alignment horizontal="center" vertical="center" shrinkToFit="1"/>
    </xf>
    <xf numFmtId="176" fontId="2" fillId="24" borderId="15" xfId="0" applyNumberFormat="1" applyFont="1" applyFill="1" applyBorder="1" applyAlignment="1">
      <alignment horizontal="right" vertical="center" shrinkToFit="1"/>
    </xf>
    <xf numFmtId="176" fontId="2" fillId="24" borderId="49" xfId="0" applyNumberFormat="1"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horizontal="center" vertical="center" shrinkToFit="1"/>
    </xf>
    <xf numFmtId="0" fontId="24" fillId="24" borderId="33" xfId="0" applyFont="1" applyFill="1" applyBorder="1" applyAlignment="1">
      <alignment horizontal="center" vertical="center" wrapText="1" shrinkToFit="1"/>
    </xf>
    <xf numFmtId="176" fontId="2" fillId="24" borderId="53" xfId="0" applyNumberFormat="1" applyFont="1" applyFill="1" applyBorder="1" applyAlignment="1">
      <alignment horizontal="right" vertical="center" shrinkToFit="1"/>
    </xf>
    <xf numFmtId="176" fontId="2" fillId="24" borderId="54" xfId="0" applyNumberFormat="1" applyFont="1" applyFill="1" applyBorder="1" applyAlignment="1">
      <alignment horizontal="right" vertical="center" shrinkToFit="1"/>
    </xf>
    <xf numFmtId="176" fontId="2" fillId="24" borderId="55" xfId="0" applyNumberFormat="1" applyFont="1" applyFill="1" applyBorder="1" applyAlignment="1">
      <alignment horizontal="center" vertical="center" shrinkToFit="1"/>
    </xf>
    <xf numFmtId="176" fontId="2" fillId="24" borderId="16" xfId="0" applyNumberFormat="1" applyFont="1" applyFill="1" applyBorder="1" applyAlignment="1">
      <alignment horizontal="right" vertical="center" shrinkToFit="1"/>
    </xf>
    <xf numFmtId="176" fontId="2" fillId="24" borderId="14" xfId="0" applyNumberFormat="1" applyFont="1" applyFill="1" applyBorder="1" applyAlignment="1">
      <alignment horizontal="right" vertical="center" shrinkToFit="1"/>
    </xf>
    <xf numFmtId="176" fontId="2" fillId="24" borderId="25" xfId="0" applyNumberFormat="1" applyFont="1" applyFill="1" applyBorder="1" applyAlignment="1">
      <alignment horizontal="right" vertical="center" shrinkToFit="1"/>
    </xf>
    <xf numFmtId="183" fontId="2" fillId="0" borderId="56" xfId="0" applyNumberFormat="1" applyFont="1" applyBorder="1" applyAlignment="1">
      <alignment vertical="center" shrinkToFit="1"/>
    </xf>
    <xf numFmtId="176" fontId="2" fillId="0" borderId="49" xfId="0" applyNumberFormat="1" applyFont="1" applyBorder="1" applyAlignment="1">
      <alignment horizontal="center" vertical="center"/>
    </xf>
    <xf numFmtId="183" fontId="2" fillId="0" borderId="57" xfId="0" applyNumberFormat="1" applyFont="1" applyBorder="1" applyAlignment="1">
      <alignment vertical="center" shrinkToFit="1"/>
    </xf>
    <xf numFmtId="176" fontId="2" fillId="0" borderId="45" xfId="0" applyNumberFormat="1" applyFont="1" applyBorder="1" applyAlignment="1">
      <alignment horizontal="center" vertical="center"/>
    </xf>
    <xf numFmtId="183" fontId="2" fillId="0" borderId="58" xfId="0" applyNumberFormat="1" applyFont="1" applyBorder="1" applyAlignment="1">
      <alignment vertical="center" shrinkToFit="1"/>
    </xf>
    <xf numFmtId="176" fontId="2" fillId="0" borderId="55" xfId="0" applyNumberFormat="1" applyFont="1" applyBorder="1" applyAlignment="1">
      <alignment horizontal="center" vertical="center"/>
    </xf>
    <xf numFmtId="183" fontId="2" fillId="0" borderId="59" xfId="0" applyNumberFormat="1" applyFont="1" applyBorder="1" applyAlignment="1">
      <alignment vertical="center" shrinkToFit="1"/>
    </xf>
    <xf numFmtId="176" fontId="2" fillId="0" borderId="60" xfId="0" applyNumberFormat="1" applyFont="1" applyBorder="1" applyAlignment="1">
      <alignment horizontal="center" vertical="center"/>
    </xf>
    <xf numFmtId="179" fontId="2" fillId="24" borderId="26" xfId="0" applyNumberFormat="1" applyFont="1" applyFill="1" applyBorder="1" applyAlignment="1">
      <alignment horizontal="right" vertical="center" shrinkToFit="1"/>
    </xf>
    <xf numFmtId="0" fontId="2" fillId="24" borderId="32" xfId="0" applyFont="1" applyFill="1" applyBorder="1" applyAlignment="1">
      <alignment horizontal="left" vertical="center"/>
    </xf>
    <xf numFmtId="0" fontId="26" fillId="24" borderId="34" xfId="0" applyFont="1" applyFill="1" applyBorder="1" applyAlignment="1">
      <alignment horizontal="distributed" vertical="center" indent="1"/>
    </xf>
    <xf numFmtId="0" fontId="26" fillId="24" borderId="35" xfId="0" applyFont="1" applyFill="1" applyBorder="1" applyAlignment="1">
      <alignment horizontal="distributed" vertical="center" indent="1"/>
    </xf>
    <xf numFmtId="0" fontId="26" fillId="24" borderId="36" xfId="0" applyFont="1" applyFill="1" applyBorder="1" applyAlignment="1">
      <alignment horizontal="distributed" vertical="center" indent="1"/>
    </xf>
    <xf numFmtId="0" fontId="2" fillId="24" borderId="61" xfId="0" applyFont="1" applyFill="1" applyBorder="1" applyAlignment="1">
      <alignment vertical="center" shrinkToFit="1"/>
    </xf>
    <xf numFmtId="0" fontId="2" fillId="24" borderId="35" xfId="0" applyFont="1" applyFill="1" applyBorder="1" applyAlignment="1">
      <alignment vertical="center" shrinkToFit="1"/>
    </xf>
    <xf numFmtId="0" fontId="2" fillId="24" borderId="34" xfId="0" applyFont="1" applyFill="1" applyBorder="1" applyAlignment="1">
      <alignment vertical="center" shrinkToFit="1"/>
    </xf>
    <xf numFmtId="0" fontId="24" fillId="24" borderId="34" xfId="0" applyFont="1" applyFill="1" applyBorder="1" applyAlignment="1">
      <alignment vertical="center" shrinkToFit="1"/>
    </xf>
    <xf numFmtId="0" fontId="24" fillId="24" borderId="35" xfId="0" applyFont="1" applyFill="1" applyBorder="1" applyAlignment="1">
      <alignment vertical="center" shrinkToFit="1"/>
    </xf>
    <xf numFmtId="0" fontId="2" fillId="24" borderId="62" xfId="0" applyFont="1" applyFill="1" applyBorder="1" applyAlignment="1">
      <alignment vertical="center" shrinkToFit="1"/>
    </xf>
    <xf numFmtId="176" fontId="24" fillId="24" borderId="49" xfId="0" applyNumberFormat="1"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1" fillId="24" borderId="35" xfId="0" applyFont="1" applyFill="1" applyBorder="1" applyAlignment="1">
      <alignment horizontal="distributed" vertical="center" indent="1"/>
    </xf>
    <xf numFmtId="0" fontId="2" fillId="24" borderId="63" xfId="0" applyFont="1" applyFill="1" applyBorder="1" applyAlignment="1">
      <alignment horizontal="left" vertical="center" shrinkToFit="1"/>
    </xf>
    <xf numFmtId="0" fontId="24" fillId="24" borderId="49" xfId="0" applyFont="1" applyFill="1" applyBorder="1" applyAlignment="1">
      <alignment horizontal="left" vertical="center" shrinkToFit="1"/>
    </xf>
    <xf numFmtId="178" fontId="2" fillId="24" borderId="64"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49" xfId="0" applyNumberFormat="1" applyFont="1" applyFill="1" applyBorder="1" applyAlignment="1">
      <alignment horizontal="center" vertical="center"/>
    </xf>
    <xf numFmtId="178" fontId="2" fillId="24" borderId="17"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45" xfId="0" applyNumberFormat="1" applyFont="1" applyFill="1" applyBorder="1" applyAlignment="1">
      <alignment horizontal="center" vertical="center"/>
    </xf>
    <xf numFmtId="179" fontId="2" fillId="24" borderId="65"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81" fontId="2" fillId="24" borderId="45"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78" fontId="2" fillId="24" borderId="65" xfId="0" applyNumberFormat="1" applyFont="1" applyFill="1" applyBorder="1" applyAlignment="1">
      <alignment horizontal="center" vertical="center" shrinkToFit="1"/>
    </xf>
    <xf numFmtId="181" fontId="2" fillId="24" borderId="37" xfId="0" applyNumberFormat="1" applyFont="1" applyFill="1" applyBorder="1" applyAlignment="1">
      <alignment horizontal="center" vertical="center"/>
    </xf>
    <xf numFmtId="0" fontId="2" fillId="24" borderId="66" xfId="42" applyNumberFormat="1" applyFont="1" applyFill="1" applyBorder="1" applyAlignment="1">
      <alignment horizontal="center" vertical="center" shrinkToFit="1"/>
    </xf>
    <xf numFmtId="0" fontId="2" fillId="24" borderId="26" xfId="42" applyNumberFormat="1" applyFont="1" applyFill="1" applyBorder="1" applyAlignment="1">
      <alignment horizontal="center" vertical="center" shrinkToFit="1"/>
    </xf>
    <xf numFmtId="181" fontId="2" fillId="24" borderId="67" xfId="0" applyNumberFormat="1" applyFont="1" applyFill="1" applyBorder="1" applyAlignment="1">
      <alignment horizontal="center" vertical="center"/>
    </xf>
    <xf numFmtId="181" fontId="2" fillId="24" borderId="31"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left" vertical="center" shrinkToFit="1"/>
    </xf>
    <xf numFmtId="0" fontId="2" fillId="24" borderId="75" xfId="0" applyFont="1" applyFill="1" applyBorder="1" applyAlignment="1">
      <alignment horizontal="left" vertical="center" shrinkToFit="1"/>
    </xf>
    <xf numFmtId="0" fontId="2" fillId="24" borderId="74" xfId="0" applyFont="1" applyFill="1" applyBorder="1" applyAlignment="1">
      <alignment horizontal="left" vertical="center" wrapText="1" shrinkToFit="1"/>
    </xf>
    <xf numFmtId="0" fontId="2" fillId="24" borderId="75" xfId="0" applyFont="1" applyFill="1" applyBorder="1" applyAlignment="1">
      <alignment horizontal="left" vertical="center" wrapText="1" shrinkToFit="1"/>
    </xf>
    <xf numFmtId="0" fontId="2" fillId="24" borderId="76" xfId="0" applyFont="1" applyFill="1" applyBorder="1" applyAlignment="1">
      <alignment horizontal="left" vertical="center" wrapText="1" shrinkToFit="1"/>
    </xf>
    <xf numFmtId="0" fontId="2" fillId="24" borderId="77" xfId="0" applyFont="1" applyFill="1" applyBorder="1" applyAlignment="1">
      <alignment horizontal="left" vertical="center" wrapText="1" shrinkToFit="1"/>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xf>
    <xf numFmtId="0" fontId="2" fillId="25" borderId="81" xfId="0" applyFont="1" applyFill="1" applyBorder="1" applyAlignment="1">
      <alignment horizontal="center" vertical="center"/>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wrapText="1"/>
    </xf>
    <xf numFmtId="0" fontId="1" fillId="25" borderId="78" xfId="0" applyFont="1" applyFill="1" applyBorder="1" applyAlignment="1">
      <alignment horizontal="center" vertical="center" wrapText="1"/>
    </xf>
    <xf numFmtId="0" fontId="1" fillId="25" borderId="79" xfId="0" applyFont="1" applyFill="1" applyBorder="1" applyAlignment="1">
      <alignment horizontal="center" vertical="center" wrapText="1"/>
    </xf>
    <xf numFmtId="0" fontId="2" fillId="25" borderId="80" xfId="0" applyFont="1" applyFill="1" applyBorder="1" applyAlignment="1">
      <alignment horizontal="center" vertical="center" wrapText="1"/>
    </xf>
    <xf numFmtId="0" fontId="1" fillId="25" borderId="79" xfId="0" applyFont="1" applyFill="1" applyBorder="1" applyAlignment="1">
      <alignment horizontal="center" vertical="center"/>
    </xf>
    <xf numFmtId="0" fontId="2" fillId="25" borderId="82" xfId="0" applyFont="1" applyFill="1" applyBorder="1" applyAlignment="1">
      <alignment horizontal="center" vertical="center" shrinkToFit="1"/>
    </xf>
    <xf numFmtId="0" fontId="2" fillId="25" borderId="83" xfId="0" applyFont="1" applyFill="1" applyBorder="1" applyAlignment="1">
      <alignment horizontal="center" vertical="center" shrinkToFit="1"/>
    </xf>
    <xf numFmtId="0" fontId="3" fillId="24" borderId="44" xfId="0" applyFont="1" applyFill="1" applyBorder="1" applyAlignment="1">
      <alignment horizontal="left" vertical="center"/>
    </xf>
    <xf numFmtId="0" fontId="2" fillId="25" borderId="82" xfId="0" applyFont="1" applyFill="1" applyBorder="1" applyAlignment="1">
      <alignment horizontal="center" vertical="center"/>
    </xf>
    <xf numFmtId="0" fontId="2" fillId="25" borderId="8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showGridLines="0" tabSelected="1" zoomScale="115" zoomScaleNormal="115" zoomScaleSheetLayoutView="100" zoomScalePageLayoutView="0" workbookViewId="0" topLeftCell="A64">
      <selection activeCell="G76" sqref="G76:H76"/>
    </sheetView>
  </sheetViews>
  <sheetFormatPr defaultColWidth="9.00390625" defaultRowHeight="13.5" customHeight="1"/>
  <cols>
    <col min="1" max="1" width="16.625" style="1" customWidth="1"/>
    <col min="2" max="16384" width="9.00390625" style="1" customWidth="1"/>
  </cols>
  <sheetData>
    <row r="1" spans="1:13" ht="21" customHeight="1">
      <c r="A1" s="5" t="s">
        <v>30</v>
      </c>
      <c r="B1" s="4"/>
      <c r="C1" s="4"/>
      <c r="D1" s="4"/>
      <c r="E1" s="4"/>
      <c r="F1" s="4"/>
      <c r="G1" s="4"/>
      <c r="H1" s="4"/>
      <c r="I1" s="4"/>
      <c r="J1" s="4"/>
      <c r="K1" s="4"/>
      <c r="L1" s="7"/>
      <c r="M1" s="4"/>
    </row>
    <row r="2" spans="1:13" ht="9.75" customHeight="1">
      <c r="A2" s="5"/>
      <c r="B2" s="4"/>
      <c r="C2" s="4"/>
      <c r="D2" s="4"/>
      <c r="E2" s="4"/>
      <c r="F2" s="4"/>
      <c r="G2" s="4"/>
      <c r="H2" s="4"/>
      <c r="I2" s="4"/>
      <c r="J2" s="4"/>
      <c r="K2" s="4"/>
      <c r="L2" s="4"/>
      <c r="M2" s="4"/>
    </row>
    <row r="3" ht="9.75" customHeight="1">
      <c r="J3" s="3" t="s">
        <v>12</v>
      </c>
    </row>
    <row r="4" spans="1:10" ht="21" customHeight="1" thickBot="1">
      <c r="A4" s="62" t="s">
        <v>60</v>
      </c>
      <c r="B4" s="157" t="s">
        <v>62</v>
      </c>
      <c r="C4" s="157"/>
      <c r="D4" s="157"/>
      <c r="G4" s="53" t="s">
        <v>50</v>
      </c>
      <c r="H4" s="54" t="s">
        <v>51</v>
      </c>
      <c r="I4" s="55" t="s">
        <v>52</v>
      </c>
      <c r="J4" s="56" t="s">
        <v>53</v>
      </c>
    </row>
    <row r="5" spans="7:10" ht="12.75" customHeight="1" thickTop="1">
      <c r="G5" s="8">
        <v>23047</v>
      </c>
      <c r="H5" s="9">
        <v>0</v>
      </c>
      <c r="I5" s="10">
        <v>1127</v>
      </c>
      <c r="J5" s="11">
        <f>G5+I5+H5</f>
        <v>24174</v>
      </c>
    </row>
    <row r="6" ht="14.25">
      <c r="A6" s="6" t="s">
        <v>2</v>
      </c>
    </row>
    <row r="7" spans="8:9" ht="9" customHeight="1">
      <c r="H7" s="3" t="s">
        <v>12</v>
      </c>
      <c r="I7" s="3"/>
    </row>
    <row r="8" spans="1:8" ht="13.5" customHeight="1">
      <c r="A8" s="158" t="s">
        <v>0</v>
      </c>
      <c r="B8" s="147" t="s">
        <v>3</v>
      </c>
      <c r="C8" s="145" t="s">
        <v>4</v>
      </c>
      <c r="D8" s="145" t="s">
        <v>5</v>
      </c>
      <c r="E8" s="145" t="s">
        <v>6</v>
      </c>
      <c r="F8" s="149" t="s">
        <v>54</v>
      </c>
      <c r="G8" s="145" t="s">
        <v>7</v>
      </c>
      <c r="H8" s="133" t="s">
        <v>8</v>
      </c>
    </row>
    <row r="9" spans="1:8" ht="13.5" customHeight="1" thickBot="1">
      <c r="A9" s="159"/>
      <c r="B9" s="148"/>
      <c r="C9" s="146"/>
      <c r="D9" s="146"/>
      <c r="E9" s="146"/>
      <c r="F9" s="150"/>
      <c r="G9" s="146"/>
      <c r="H9" s="134"/>
    </row>
    <row r="10" spans="1:8" ht="11.25" customHeight="1" thickTop="1">
      <c r="A10" s="64" t="s">
        <v>9</v>
      </c>
      <c r="B10" s="12">
        <v>39453</v>
      </c>
      <c r="C10" s="13">
        <v>37965</v>
      </c>
      <c r="D10" s="13">
        <v>1488</v>
      </c>
      <c r="E10" s="13">
        <v>1262</v>
      </c>
      <c r="F10" s="13">
        <v>2958</v>
      </c>
      <c r="G10" s="13">
        <v>27012</v>
      </c>
      <c r="H10" s="113" t="s">
        <v>99</v>
      </c>
    </row>
    <row r="11" spans="1:8" ht="11.25" customHeight="1">
      <c r="A11" s="110" t="s">
        <v>95</v>
      </c>
      <c r="B11" s="14">
        <v>24</v>
      </c>
      <c r="C11" s="15">
        <v>23</v>
      </c>
      <c r="D11" s="15">
        <v>1</v>
      </c>
      <c r="E11" s="15">
        <v>1</v>
      </c>
      <c r="F11" s="65">
        <v>0</v>
      </c>
      <c r="G11" s="65">
        <v>0</v>
      </c>
      <c r="H11" s="66"/>
    </row>
    <row r="12" spans="1:8" ht="11.25" customHeight="1">
      <c r="A12" s="110" t="s">
        <v>96</v>
      </c>
      <c r="B12" s="14">
        <v>668</v>
      </c>
      <c r="C12" s="15">
        <v>668</v>
      </c>
      <c r="D12" s="15">
        <v>0</v>
      </c>
      <c r="E12" s="15">
        <v>0</v>
      </c>
      <c r="F12" s="15">
        <v>653</v>
      </c>
      <c r="G12" s="15">
        <v>3712</v>
      </c>
      <c r="H12" s="66"/>
    </row>
    <row r="13" spans="1:8" ht="11.25" customHeight="1">
      <c r="A13" s="99" t="s">
        <v>1</v>
      </c>
      <c r="B13" s="24">
        <v>39491</v>
      </c>
      <c r="C13" s="25">
        <v>38003</v>
      </c>
      <c r="D13" s="25">
        <v>1489</v>
      </c>
      <c r="E13" s="25">
        <v>1263</v>
      </c>
      <c r="F13" s="63"/>
      <c r="G13" s="25">
        <v>30724</v>
      </c>
      <c r="H13" s="67"/>
    </row>
    <row r="14" spans="1:8" ht="9.75" customHeight="1">
      <c r="A14" s="1" t="s">
        <v>80</v>
      </c>
      <c r="B14" s="68"/>
      <c r="C14" s="68"/>
      <c r="D14" s="68"/>
      <c r="E14" s="68"/>
      <c r="F14" s="68"/>
      <c r="G14" s="68"/>
      <c r="H14" s="69"/>
    </row>
    <row r="15" spans="1:8" ht="9.75" customHeight="1">
      <c r="A15" s="1" t="s">
        <v>81</v>
      </c>
      <c r="B15" s="68"/>
      <c r="C15" s="68"/>
      <c r="D15" s="68"/>
      <c r="E15" s="68"/>
      <c r="F15" s="68"/>
      <c r="G15" s="68"/>
      <c r="H15" s="69"/>
    </row>
    <row r="16" ht="10.5">
      <c r="A16" s="1" t="s">
        <v>86</v>
      </c>
    </row>
    <row r="17" ht="9" customHeight="1"/>
    <row r="18" ht="14.25">
      <c r="A18" s="6" t="s">
        <v>10</v>
      </c>
    </row>
    <row r="19" spans="9:12" ht="9" customHeight="1">
      <c r="I19" s="3" t="s">
        <v>12</v>
      </c>
      <c r="K19" s="3"/>
      <c r="L19" s="3"/>
    </row>
    <row r="20" spans="1:9" ht="13.5" customHeight="1">
      <c r="A20" s="158" t="s">
        <v>0</v>
      </c>
      <c r="B20" s="153" t="s">
        <v>41</v>
      </c>
      <c r="C20" s="149" t="s">
        <v>42</v>
      </c>
      <c r="D20" s="149" t="s">
        <v>43</v>
      </c>
      <c r="E20" s="151" t="s">
        <v>44</v>
      </c>
      <c r="F20" s="149" t="s">
        <v>54</v>
      </c>
      <c r="G20" s="149" t="s">
        <v>11</v>
      </c>
      <c r="H20" s="151" t="s">
        <v>39</v>
      </c>
      <c r="I20" s="133" t="s">
        <v>8</v>
      </c>
    </row>
    <row r="21" spans="1:9" ht="13.5" customHeight="1" thickBot="1">
      <c r="A21" s="159"/>
      <c r="B21" s="148"/>
      <c r="C21" s="146"/>
      <c r="D21" s="146"/>
      <c r="E21" s="154"/>
      <c r="F21" s="150"/>
      <c r="G21" s="150"/>
      <c r="H21" s="152"/>
      <c r="I21" s="134"/>
    </row>
    <row r="22" spans="1:9" ht="12" customHeight="1" thickTop="1">
      <c r="A22" s="103" t="s">
        <v>64</v>
      </c>
      <c r="B22" s="72">
        <v>3028</v>
      </c>
      <c r="C22" s="73">
        <v>2758</v>
      </c>
      <c r="D22" s="73">
        <v>271</v>
      </c>
      <c r="E22" s="73">
        <v>1816</v>
      </c>
      <c r="F22" s="73">
        <v>44</v>
      </c>
      <c r="G22" s="73">
        <v>5613</v>
      </c>
      <c r="H22" s="74">
        <v>67</v>
      </c>
      <c r="I22" s="75" t="s">
        <v>65</v>
      </c>
    </row>
    <row r="23" spans="1:9" ht="12" customHeight="1">
      <c r="A23" s="104" t="s">
        <v>100</v>
      </c>
      <c r="B23" s="18">
        <v>6990</v>
      </c>
      <c r="C23" s="19">
        <v>7318</v>
      </c>
      <c r="D23" s="19">
        <v>-327</v>
      </c>
      <c r="E23" s="19">
        <v>2475</v>
      </c>
      <c r="F23" s="19">
        <v>1142</v>
      </c>
      <c r="G23" s="19">
        <v>2665</v>
      </c>
      <c r="H23" s="76">
        <v>1563</v>
      </c>
      <c r="I23" s="77" t="s">
        <v>65</v>
      </c>
    </row>
    <row r="24" spans="1:9" ht="12" customHeight="1">
      <c r="A24" s="105" t="s">
        <v>101</v>
      </c>
      <c r="B24" s="70">
        <v>1896</v>
      </c>
      <c r="C24" s="71">
        <v>1655</v>
      </c>
      <c r="D24" s="71">
        <v>241</v>
      </c>
      <c r="E24" s="71">
        <v>881</v>
      </c>
      <c r="F24" s="71">
        <v>539</v>
      </c>
      <c r="G24" s="71">
        <v>7031</v>
      </c>
      <c r="H24" s="78">
        <v>2306</v>
      </c>
      <c r="I24" s="79" t="s">
        <v>65</v>
      </c>
    </row>
    <row r="25" spans="1:9" ht="12" customHeight="1">
      <c r="A25" s="105" t="s">
        <v>93</v>
      </c>
      <c r="B25" s="70">
        <v>67</v>
      </c>
      <c r="C25" s="71">
        <v>67</v>
      </c>
      <c r="D25" s="71">
        <v>0</v>
      </c>
      <c r="E25" s="71">
        <v>0</v>
      </c>
      <c r="F25" s="71">
        <v>60</v>
      </c>
      <c r="G25" s="71">
        <v>289</v>
      </c>
      <c r="H25" s="78">
        <v>155</v>
      </c>
      <c r="I25" s="109"/>
    </row>
    <row r="26" spans="1:9" ht="12" customHeight="1">
      <c r="A26" s="106" t="s">
        <v>94</v>
      </c>
      <c r="B26" s="70">
        <v>1354</v>
      </c>
      <c r="C26" s="71">
        <v>1281</v>
      </c>
      <c r="D26" s="78">
        <v>73</v>
      </c>
      <c r="E26" s="71">
        <v>0</v>
      </c>
      <c r="F26" s="71">
        <v>371</v>
      </c>
      <c r="G26" s="71">
        <v>3775</v>
      </c>
      <c r="H26" s="71">
        <v>771</v>
      </c>
      <c r="I26" s="79"/>
    </row>
    <row r="27" spans="1:9" ht="12" customHeight="1">
      <c r="A27" s="107" t="s">
        <v>90</v>
      </c>
      <c r="B27" s="70">
        <v>11429</v>
      </c>
      <c r="C27" s="71">
        <v>13824</v>
      </c>
      <c r="D27" s="78">
        <v>-2396</v>
      </c>
      <c r="E27" s="71">
        <v>-2396</v>
      </c>
      <c r="F27" s="71">
        <v>1331</v>
      </c>
      <c r="G27" s="71">
        <v>0</v>
      </c>
      <c r="H27" s="71">
        <v>0</v>
      </c>
      <c r="I27" s="79"/>
    </row>
    <row r="28" spans="1:9" ht="12" customHeight="1">
      <c r="A28" s="105" t="s">
        <v>91</v>
      </c>
      <c r="B28" s="70">
        <v>8651</v>
      </c>
      <c r="C28" s="71">
        <v>8779</v>
      </c>
      <c r="D28" s="71">
        <v>-128</v>
      </c>
      <c r="E28" s="71">
        <v>-128</v>
      </c>
      <c r="F28" s="71">
        <v>708</v>
      </c>
      <c r="G28" s="71">
        <v>0</v>
      </c>
      <c r="H28" s="71">
        <v>0</v>
      </c>
      <c r="I28" s="79"/>
    </row>
    <row r="29" spans="1:9" ht="12" customHeight="1">
      <c r="A29" s="105" t="s">
        <v>92</v>
      </c>
      <c r="B29" s="70">
        <v>5536</v>
      </c>
      <c r="C29" s="71">
        <v>5283</v>
      </c>
      <c r="D29" s="71">
        <v>253</v>
      </c>
      <c r="E29" s="71">
        <v>253</v>
      </c>
      <c r="F29" s="71">
        <v>889</v>
      </c>
      <c r="G29" s="71">
        <v>0</v>
      </c>
      <c r="H29" s="71">
        <v>0</v>
      </c>
      <c r="I29" s="79" t="s">
        <v>103</v>
      </c>
    </row>
    <row r="30" spans="1:9" ht="12" customHeight="1">
      <c r="A30" s="108" t="s">
        <v>102</v>
      </c>
      <c r="B30" s="80">
        <v>123222</v>
      </c>
      <c r="C30" s="81">
        <v>122178</v>
      </c>
      <c r="D30" s="81">
        <v>1044</v>
      </c>
      <c r="E30" s="81">
        <v>1044</v>
      </c>
      <c r="F30" s="81">
        <v>0</v>
      </c>
      <c r="G30" s="81">
        <v>0</v>
      </c>
      <c r="H30" s="81">
        <v>0</v>
      </c>
      <c r="I30" s="82"/>
    </row>
    <row r="31" spans="1:9" ht="12" customHeight="1">
      <c r="A31" s="33" t="s">
        <v>15</v>
      </c>
      <c r="B31" s="34"/>
      <c r="C31" s="35"/>
      <c r="D31" s="35"/>
      <c r="E31" s="27">
        <f>SUM(E22:E30)</f>
        <v>3945</v>
      </c>
      <c r="F31" s="30"/>
      <c r="G31" s="27">
        <f>SUM(G22:G30)</f>
        <v>19373</v>
      </c>
      <c r="H31" s="27">
        <f>SUM(H22:H30)</f>
        <v>4862</v>
      </c>
      <c r="I31" s="83"/>
    </row>
    <row r="32" ht="10.5">
      <c r="A32" s="1" t="s">
        <v>25</v>
      </c>
    </row>
    <row r="33" ht="10.5">
      <c r="A33" s="1" t="s">
        <v>48</v>
      </c>
    </row>
    <row r="34" ht="10.5">
      <c r="A34" s="1" t="s">
        <v>47</v>
      </c>
    </row>
    <row r="35" ht="10.5">
      <c r="A35" s="1" t="s">
        <v>46</v>
      </c>
    </row>
    <row r="36" ht="10.5">
      <c r="A36" s="1" t="s">
        <v>88</v>
      </c>
    </row>
    <row r="37" ht="9" customHeight="1"/>
    <row r="38" ht="14.25">
      <c r="A38" s="6" t="s">
        <v>13</v>
      </c>
    </row>
    <row r="39" spans="9:10" ht="9" customHeight="1">
      <c r="I39" s="3" t="s">
        <v>12</v>
      </c>
      <c r="J39" s="3"/>
    </row>
    <row r="40" spans="1:9" ht="13.5" customHeight="1">
      <c r="A40" s="158" t="s">
        <v>14</v>
      </c>
      <c r="B40" s="153" t="s">
        <v>41</v>
      </c>
      <c r="C40" s="149" t="s">
        <v>42</v>
      </c>
      <c r="D40" s="149" t="s">
        <v>43</v>
      </c>
      <c r="E40" s="151" t="s">
        <v>44</v>
      </c>
      <c r="F40" s="149" t="s">
        <v>54</v>
      </c>
      <c r="G40" s="149" t="s">
        <v>11</v>
      </c>
      <c r="H40" s="151" t="s">
        <v>40</v>
      </c>
      <c r="I40" s="133" t="s">
        <v>8</v>
      </c>
    </row>
    <row r="41" spans="1:9" ht="13.5" customHeight="1" thickBot="1">
      <c r="A41" s="159"/>
      <c r="B41" s="148"/>
      <c r="C41" s="146"/>
      <c r="D41" s="146"/>
      <c r="E41" s="154"/>
      <c r="F41" s="150"/>
      <c r="G41" s="150"/>
      <c r="H41" s="152"/>
      <c r="I41" s="134"/>
    </row>
    <row r="42" spans="1:9" ht="11.25" customHeight="1" thickTop="1">
      <c r="A42" s="112" t="s">
        <v>106</v>
      </c>
      <c r="B42" s="84">
        <v>4740</v>
      </c>
      <c r="C42" s="85">
        <v>3871</v>
      </c>
      <c r="D42" s="85">
        <v>869</v>
      </c>
      <c r="E42" s="85">
        <v>869</v>
      </c>
      <c r="F42" s="85">
        <v>0</v>
      </c>
      <c r="G42" s="85">
        <v>0</v>
      </c>
      <c r="H42" s="85">
        <v>0</v>
      </c>
      <c r="I42" s="86"/>
    </row>
    <row r="43" spans="1:9" ht="11.25" customHeight="1">
      <c r="A43" s="110" t="s">
        <v>97</v>
      </c>
      <c r="B43" s="87">
        <v>486</v>
      </c>
      <c r="C43" s="76">
        <v>384</v>
      </c>
      <c r="D43" s="76">
        <v>102</v>
      </c>
      <c r="E43" s="76">
        <v>102</v>
      </c>
      <c r="F43" s="76">
        <v>0</v>
      </c>
      <c r="G43" s="76">
        <v>0</v>
      </c>
      <c r="H43" s="76">
        <v>0</v>
      </c>
      <c r="I43" s="77"/>
    </row>
    <row r="44" spans="1:9" ht="11.25" customHeight="1">
      <c r="A44" s="64" t="s">
        <v>98</v>
      </c>
      <c r="B44" s="88">
        <v>3437</v>
      </c>
      <c r="C44" s="78">
        <v>3191</v>
      </c>
      <c r="D44" s="78">
        <v>246</v>
      </c>
      <c r="E44" s="78">
        <v>246</v>
      </c>
      <c r="F44" s="78">
        <v>0</v>
      </c>
      <c r="G44" s="78">
        <v>0</v>
      </c>
      <c r="H44" s="78">
        <v>0</v>
      </c>
      <c r="I44" s="79"/>
    </row>
    <row r="45" spans="1:9" ht="11.25" customHeight="1">
      <c r="A45" s="33" t="s">
        <v>16</v>
      </c>
      <c r="B45" s="34"/>
      <c r="C45" s="35"/>
      <c r="D45" s="35"/>
      <c r="E45" s="27">
        <f>SUM(E42:E44)</f>
        <v>1217</v>
      </c>
      <c r="F45" s="30"/>
      <c r="G45" s="89">
        <f>SUM(G42:G44)</f>
        <v>0</v>
      </c>
      <c r="H45" s="89">
        <f>SUM(H42:H44)</f>
        <v>0</v>
      </c>
      <c r="I45" s="36"/>
    </row>
    <row r="46" ht="9" customHeight="1">
      <c r="A46" s="2"/>
    </row>
    <row r="47" ht="14.25">
      <c r="A47" s="6" t="s">
        <v>55</v>
      </c>
    </row>
    <row r="48" ht="9" customHeight="1">
      <c r="J48" s="3" t="s">
        <v>12</v>
      </c>
    </row>
    <row r="49" spans="1:10" ht="13.5" customHeight="1">
      <c r="A49" s="155" t="s">
        <v>17</v>
      </c>
      <c r="B49" s="153" t="s">
        <v>19</v>
      </c>
      <c r="C49" s="149" t="s">
        <v>45</v>
      </c>
      <c r="D49" s="149" t="s">
        <v>20</v>
      </c>
      <c r="E49" s="149" t="s">
        <v>21</v>
      </c>
      <c r="F49" s="149" t="s">
        <v>22</v>
      </c>
      <c r="G49" s="151" t="s">
        <v>23</v>
      </c>
      <c r="H49" s="151" t="s">
        <v>24</v>
      </c>
      <c r="I49" s="151" t="s">
        <v>59</v>
      </c>
      <c r="J49" s="133" t="s">
        <v>8</v>
      </c>
    </row>
    <row r="50" spans="1:10" ht="13.5" customHeight="1" thickBot="1">
      <c r="A50" s="156"/>
      <c r="B50" s="148"/>
      <c r="C50" s="146"/>
      <c r="D50" s="146"/>
      <c r="E50" s="146"/>
      <c r="F50" s="146"/>
      <c r="G50" s="154"/>
      <c r="H50" s="154"/>
      <c r="I50" s="152"/>
      <c r="J50" s="134"/>
    </row>
    <row r="51" spans="1:10" ht="12" customHeight="1" thickTop="1">
      <c r="A51" s="90" t="s">
        <v>68</v>
      </c>
      <c r="B51" s="16">
        <v>5</v>
      </c>
      <c r="C51" s="17">
        <v>840</v>
      </c>
      <c r="D51" s="17">
        <v>5</v>
      </c>
      <c r="E51" s="17">
        <v>0</v>
      </c>
      <c r="F51" s="17">
        <v>1500</v>
      </c>
      <c r="G51" s="17">
        <v>190</v>
      </c>
      <c r="H51" s="17">
        <v>0</v>
      </c>
      <c r="I51" s="17">
        <v>0</v>
      </c>
      <c r="J51" s="91"/>
    </row>
    <row r="52" spans="1:10" ht="12" customHeight="1">
      <c r="A52" s="92" t="s">
        <v>69</v>
      </c>
      <c r="B52" s="18">
        <v>0</v>
      </c>
      <c r="C52" s="19">
        <v>100</v>
      </c>
      <c r="D52" s="19">
        <v>86</v>
      </c>
      <c r="E52" s="19">
        <v>76</v>
      </c>
      <c r="F52" s="19">
        <v>0</v>
      </c>
      <c r="G52" s="76" t="s">
        <v>105</v>
      </c>
      <c r="H52" s="19">
        <v>0</v>
      </c>
      <c r="I52" s="19">
        <v>0</v>
      </c>
      <c r="J52" s="93" t="s">
        <v>70</v>
      </c>
    </row>
    <row r="53" spans="1:10" ht="12" customHeight="1">
      <c r="A53" s="92" t="s">
        <v>71</v>
      </c>
      <c r="B53" s="18">
        <v>8</v>
      </c>
      <c r="C53" s="19">
        <v>1305</v>
      </c>
      <c r="D53" s="19">
        <v>1005</v>
      </c>
      <c r="E53" s="19">
        <v>141</v>
      </c>
      <c r="F53" s="19">
        <v>0</v>
      </c>
      <c r="G53" s="76" t="s">
        <v>104</v>
      </c>
      <c r="H53" s="19">
        <v>0</v>
      </c>
      <c r="I53" s="19">
        <v>0</v>
      </c>
      <c r="J53" s="93" t="s">
        <v>70</v>
      </c>
    </row>
    <row r="54" spans="1:10" ht="12" customHeight="1">
      <c r="A54" s="92" t="s">
        <v>72</v>
      </c>
      <c r="B54" s="18">
        <v>14</v>
      </c>
      <c r="C54" s="19">
        <v>1131</v>
      </c>
      <c r="D54" s="19">
        <v>1000</v>
      </c>
      <c r="E54" s="19">
        <v>16</v>
      </c>
      <c r="F54" s="19">
        <v>0</v>
      </c>
      <c r="G54" s="76" t="s">
        <v>104</v>
      </c>
      <c r="H54" s="19">
        <v>0</v>
      </c>
      <c r="I54" s="19">
        <v>0</v>
      </c>
      <c r="J54" s="93" t="s">
        <v>70</v>
      </c>
    </row>
    <row r="55" spans="1:10" ht="12" customHeight="1">
      <c r="A55" s="94" t="s">
        <v>73</v>
      </c>
      <c r="B55" s="18">
        <v>6</v>
      </c>
      <c r="C55" s="19">
        <v>634</v>
      </c>
      <c r="D55" s="19">
        <v>600</v>
      </c>
      <c r="E55" s="19">
        <v>22</v>
      </c>
      <c r="F55" s="19">
        <v>0</v>
      </c>
      <c r="G55" s="76" t="s">
        <v>104</v>
      </c>
      <c r="H55" s="19">
        <v>0</v>
      </c>
      <c r="I55" s="19">
        <v>0</v>
      </c>
      <c r="J55" s="93" t="s">
        <v>70</v>
      </c>
    </row>
    <row r="56" spans="1:10" ht="12" customHeight="1">
      <c r="A56" s="94" t="s">
        <v>74</v>
      </c>
      <c r="B56" s="18">
        <v>23</v>
      </c>
      <c r="C56" s="19">
        <v>-489</v>
      </c>
      <c r="D56" s="19">
        <v>127</v>
      </c>
      <c r="E56" s="19">
        <v>0</v>
      </c>
      <c r="F56" s="19">
        <v>1041</v>
      </c>
      <c r="G56" s="76" t="s">
        <v>104</v>
      </c>
      <c r="H56" s="19">
        <v>0</v>
      </c>
      <c r="I56" s="19">
        <v>0</v>
      </c>
      <c r="J56" s="95" t="s">
        <v>75</v>
      </c>
    </row>
    <row r="57" spans="1:10" ht="12" customHeight="1">
      <c r="A57" s="94" t="s">
        <v>76</v>
      </c>
      <c r="B57" s="18">
        <v>-1</v>
      </c>
      <c r="C57" s="19">
        <v>100</v>
      </c>
      <c r="D57" s="19">
        <v>30</v>
      </c>
      <c r="E57" s="19">
        <v>0</v>
      </c>
      <c r="F57" s="19">
        <v>0</v>
      </c>
      <c r="G57" s="76" t="s">
        <v>104</v>
      </c>
      <c r="H57" s="19">
        <v>0</v>
      </c>
      <c r="I57" s="19">
        <v>0</v>
      </c>
      <c r="J57" s="95" t="s">
        <v>75</v>
      </c>
    </row>
    <row r="58" spans="1:10" ht="12" customHeight="1">
      <c r="A58" s="96" t="s">
        <v>77</v>
      </c>
      <c r="B58" s="18">
        <v>0</v>
      </c>
      <c r="C58" s="19">
        <v>30</v>
      </c>
      <c r="D58" s="19">
        <v>23</v>
      </c>
      <c r="E58" s="19">
        <v>13</v>
      </c>
      <c r="F58" s="19">
        <v>0</v>
      </c>
      <c r="G58" s="76" t="s">
        <v>104</v>
      </c>
      <c r="H58" s="19">
        <v>0</v>
      </c>
      <c r="I58" s="19">
        <v>0</v>
      </c>
      <c r="J58" s="97" t="s">
        <v>75</v>
      </c>
    </row>
    <row r="59" spans="1:10" ht="12" customHeight="1">
      <c r="A59" s="37" t="s">
        <v>18</v>
      </c>
      <c r="B59" s="29"/>
      <c r="C59" s="30"/>
      <c r="D59" s="27">
        <f aca="true" t="shared" si="0" ref="D59:I59">SUM(D51:D58)</f>
        <v>2876</v>
      </c>
      <c r="E59" s="27">
        <f t="shared" si="0"/>
        <v>268</v>
      </c>
      <c r="F59" s="27">
        <f t="shared" si="0"/>
        <v>2541</v>
      </c>
      <c r="G59" s="27">
        <f t="shared" si="0"/>
        <v>190</v>
      </c>
      <c r="H59" s="27">
        <f t="shared" si="0"/>
        <v>0</v>
      </c>
      <c r="I59" s="27">
        <f t="shared" si="0"/>
        <v>0</v>
      </c>
      <c r="J59" s="36" t="s">
        <v>78</v>
      </c>
    </row>
    <row r="60" ht="10.5" customHeight="1">
      <c r="A60" s="1" t="s">
        <v>82</v>
      </c>
    </row>
    <row r="61" ht="10.5" customHeight="1">
      <c r="A61" s="1" t="s">
        <v>83</v>
      </c>
    </row>
    <row r="62" ht="10.5" customHeight="1">
      <c r="A62" s="1" t="s">
        <v>89</v>
      </c>
    </row>
    <row r="63" ht="9" customHeight="1"/>
    <row r="64" ht="14.25">
      <c r="A64" s="6" t="s">
        <v>38</v>
      </c>
    </row>
    <row r="65" ht="9" customHeight="1">
      <c r="D65" s="3" t="s">
        <v>12</v>
      </c>
    </row>
    <row r="66" spans="1:4" ht="21.75" thickBot="1">
      <c r="A66" s="57" t="s">
        <v>31</v>
      </c>
      <c r="B66" s="58" t="s">
        <v>36</v>
      </c>
      <c r="C66" s="59" t="s">
        <v>37</v>
      </c>
      <c r="D66" s="60" t="s">
        <v>49</v>
      </c>
    </row>
    <row r="67" spans="1:4" ht="12.75" customHeight="1" thickTop="1">
      <c r="A67" s="38" t="s">
        <v>32</v>
      </c>
      <c r="B67" s="20"/>
      <c r="C67" s="17">
        <v>7113</v>
      </c>
      <c r="D67" s="21"/>
    </row>
    <row r="68" spans="1:4" ht="12.75" customHeight="1">
      <c r="A68" s="39" t="s">
        <v>33</v>
      </c>
      <c r="B68" s="22"/>
      <c r="C68" s="19">
        <v>1648</v>
      </c>
      <c r="D68" s="23"/>
    </row>
    <row r="69" spans="1:4" ht="12.75" customHeight="1">
      <c r="A69" s="40" t="s">
        <v>34</v>
      </c>
      <c r="B69" s="31"/>
      <c r="C69" s="26">
        <v>15695</v>
      </c>
      <c r="D69" s="32"/>
    </row>
    <row r="70" spans="1:4" ht="12.75" customHeight="1">
      <c r="A70" s="41" t="s">
        <v>35</v>
      </c>
      <c r="B70" s="29"/>
      <c r="C70" s="27">
        <v>24456</v>
      </c>
      <c r="D70" s="28"/>
    </row>
    <row r="71" spans="1:4" ht="10.5">
      <c r="A71" s="1" t="s">
        <v>57</v>
      </c>
      <c r="B71" s="42"/>
      <c r="C71" s="42"/>
      <c r="D71" s="42"/>
    </row>
    <row r="72" spans="1:4" ht="7.5" customHeight="1">
      <c r="A72" s="43"/>
      <c r="B72" s="42"/>
      <c r="C72" s="42"/>
      <c r="D72" s="42"/>
    </row>
    <row r="73" ht="14.25">
      <c r="A73" s="6" t="s">
        <v>56</v>
      </c>
    </row>
    <row r="74" spans="1:11" ht="9" customHeight="1">
      <c r="A74" s="6"/>
      <c r="K74" s="3"/>
    </row>
    <row r="75" spans="1:11" ht="21.75" thickBot="1">
      <c r="A75" s="57" t="s">
        <v>29</v>
      </c>
      <c r="B75" s="58" t="s">
        <v>36</v>
      </c>
      <c r="C75" s="59" t="s">
        <v>37</v>
      </c>
      <c r="D75" s="59" t="s">
        <v>49</v>
      </c>
      <c r="E75" s="61" t="s">
        <v>27</v>
      </c>
      <c r="F75" s="60" t="s">
        <v>28</v>
      </c>
      <c r="G75" s="135" t="s">
        <v>112</v>
      </c>
      <c r="H75" s="136"/>
      <c r="I75" s="58" t="s">
        <v>36</v>
      </c>
      <c r="J75" s="59" t="s">
        <v>37</v>
      </c>
      <c r="K75" s="60" t="s">
        <v>49</v>
      </c>
    </row>
    <row r="76" spans="1:11" ht="12" customHeight="1" thickTop="1">
      <c r="A76" s="100" t="s">
        <v>107</v>
      </c>
      <c r="B76" s="114">
        <v>5.02</v>
      </c>
      <c r="C76" s="115">
        <v>5.22</v>
      </c>
      <c r="D76" s="115">
        <f>C76-B76</f>
        <v>0.20000000000000018</v>
      </c>
      <c r="E76" s="116">
        <v>-12.14</v>
      </c>
      <c r="F76" s="117">
        <v>-20</v>
      </c>
      <c r="G76" s="143" t="s">
        <v>64</v>
      </c>
      <c r="H76" s="144"/>
      <c r="I76" s="44"/>
      <c r="J76" s="132">
        <v>67.5</v>
      </c>
      <c r="K76" s="45"/>
    </row>
    <row r="77" spans="1:11" ht="12" customHeight="1">
      <c r="A77" s="111" t="s">
        <v>108</v>
      </c>
      <c r="B77" s="46"/>
      <c r="C77" s="118">
        <v>21.54</v>
      </c>
      <c r="D77" s="119"/>
      <c r="E77" s="120">
        <v>-17.14</v>
      </c>
      <c r="F77" s="121">
        <v>-40</v>
      </c>
      <c r="G77" s="141" t="s">
        <v>66</v>
      </c>
      <c r="H77" s="142"/>
      <c r="I77" s="46"/>
      <c r="J77" s="47">
        <v>39.6</v>
      </c>
      <c r="K77" s="48"/>
    </row>
    <row r="78" spans="1:11" ht="12" customHeight="1">
      <c r="A78" s="101" t="s">
        <v>109</v>
      </c>
      <c r="B78" s="122">
        <v>13.5</v>
      </c>
      <c r="C78" s="47">
        <v>8.1</v>
      </c>
      <c r="D78" s="47">
        <f>C78-B78</f>
        <v>-5.4</v>
      </c>
      <c r="E78" s="123">
        <v>25</v>
      </c>
      <c r="F78" s="124">
        <v>35</v>
      </c>
      <c r="G78" s="139" t="s">
        <v>67</v>
      </c>
      <c r="H78" s="140"/>
      <c r="I78" s="46"/>
      <c r="J78" s="47">
        <v>47.6</v>
      </c>
      <c r="K78" s="48"/>
    </row>
    <row r="79" spans="1:11" ht="12" customHeight="1">
      <c r="A79" s="101" t="s">
        <v>110</v>
      </c>
      <c r="B79" s="49"/>
      <c r="C79" s="47" t="s">
        <v>63</v>
      </c>
      <c r="D79" s="50"/>
      <c r="E79" s="123">
        <v>350</v>
      </c>
      <c r="F79" s="125"/>
      <c r="G79" s="139" t="s">
        <v>79</v>
      </c>
      <c r="H79" s="140"/>
      <c r="I79" s="46"/>
      <c r="J79" s="47" t="s">
        <v>105</v>
      </c>
      <c r="K79" s="48"/>
    </row>
    <row r="80" spans="1:11" ht="12" customHeight="1">
      <c r="A80" s="101" t="s">
        <v>26</v>
      </c>
      <c r="B80" s="126">
        <v>1.06</v>
      </c>
      <c r="C80" s="118">
        <v>1.05</v>
      </c>
      <c r="D80" s="118">
        <f>C80-B80</f>
        <v>-0.010000000000000009</v>
      </c>
      <c r="E80" s="127"/>
      <c r="F80" s="125"/>
      <c r="G80" s="139" t="s">
        <v>79</v>
      </c>
      <c r="H80" s="140"/>
      <c r="I80" s="46"/>
      <c r="J80" s="47" t="s">
        <v>84</v>
      </c>
      <c r="K80" s="48"/>
    </row>
    <row r="81" spans="1:11" ht="12" customHeight="1">
      <c r="A81" s="102" t="s">
        <v>111</v>
      </c>
      <c r="B81" s="128">
        <f>96.9</f>
        <v>96.9</v>
      </c>
      <c r="C81" s="129">
        <f>100.1</f>
        <v>100.1</v>
      </c>
      <c r="D81" s="129">
        <f>(C81-B81)</f>
        <v>3.1999999999999886</v>
      </c>
      <c r="E81" s="130"/>
      <c r="F81" s="131"/>
      <c r="G81" s="137"/>
      <c r="H81" s="138"/>
      <c r="I81" s="51"/>
      <c r="J81" s="98"/>
      <c r="K81" s="52"/>
    </row>
    <row r="82" ht="10.5" customHeight="1">
      <c r="A82" s="1" t="s">
        <v>58</v>
      </c>
    </row>
    <row r="83" ht="10.5" customHeight="1">
      <c r="A83" s="1" t="s">
        <v>61</v>
      </c>
    </row>
    <row r="84" ht="10.5" customHeight="1">
      <c r="A84" s="1" t="s">
        <v>87</v>
      </c>
    </row>
    <row r="85" ht="10.5" customHeight="1">
      <c r="A85" s="1" t="s">
        <v>85</v>
      </c>
    </row>
  </sheetData>
  <sheetProtection/>
  <mergeCells count="44">
    <mergeCell ref="B4:D4"/>
    <mergeCell ref="A40:A41"/>
    <mergeCell ref="B40:B41"/>
    <mergeCell ref="C40:C41"/>
    <mergeCell ref="A8:A9"/>
    <mergeCell ref="A20:A21"/>
    <mergeCell ref="A49:A50"/>
    <mergeCell ref="B49:B50"/>
    <mergeCell ref="C49:C50"/>
    <mergeCell ref="D49:D50"/>
    <mergeCell ref="E49:E50"/>
    <mergeCell ref="H49:H50"/>
    <mergeCell ref="J49:J50"/>
    <mergeCell ref="F49:F50"/>
    <mergeCell ref="G49:G50"/>
    <mergeCell ref="I49:I50"/>
    <mergeCell ref="F40:F41"/>
    <mergeCell ref="D40:D41"/>
    <mergeCell ref="E40:E41"/>
    <mergeCell ref="I20:I21"/>
    <mergeCell ref="D20:D21"/>
    <mergeCell ref="E20:E21"/>
    <mergeCell ref="F20:F21"/>
    <mergeCell ref="H40:H41"/>
    <mergeCell ref="I40:I41"/>
    <mergeCell ref="G40:G41"/>
    <mergeCell ref="E8:E9"/>
    <mergeCell ref="B8:B9"/>
    <mergeCell ref="G20:G21"/>
    <mergeCell ref="H20:H21"/>
    <mergeCell ref="B20:B21"/>
    <mergeCell ref="C20:C21"/>
    <mergeCell ref="D8:D9"/>
    <mergeCell ref="C8:C9"/>
    <mergeCell ref="G8:G9"/>
    <mergeCell ref="F8:F9"/>
    <mergeCell ref="H8:H9"/>
    <mergeCell ref="G75:H75"/>
    <mergeCell ref="G81:H81"/>
    <mergeCell ref="G80:H80"/>
    <mergeCell ref="G79:H79"/>
    <mergeCell ref="G78:H78"/>
    <mergeCell ref="G77:H77"/>
    <mergeCell ref="G76:H76"/>
  </mergeCells>
  <printOptions horizontalCentered="1"/>
  <pageMargins left="0.3937007874015748" right="0.3937007874015748" top="0.4724409448818898" bottom="0.2362204724409449" header="0.3937007874015748" footer="0.1968503937007874"/>
  <pageSetup fitToHeight="0" horizontalDpi="300" verticalDpi="300" orientation="portrait" paperSize="9" scale="8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2009-03-13T05:58:42Z</cp:lastPrinted>
  <dcterms:created xsi:type="dcterms:W3CDTF">1997-01-08T22:48:59Z</dcterms:created>
  <dcterms:modified xsi:type="dcterms:W3CDTF">2009-03-17T00:16:40Z</dcterms:modified>
  <cp:category/>
  <cp:version/>
  <cp:contentType/>
  <cp:contentStatus/>
</cp:coreProperties>
</file>