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河南町" sheetId="1" r:id="rId1"/>
  </sheets>
  <definedNames>
    <definedName name="_xlnm.Print_Area" localSheetId="0">'河南町'!$A$1:$K$68</definedName>
  </definedNames>
  <calcPr fullCalcOnLoad="1"/>
</workbook>
</file>

<file path=xl/sharedStrings.xml><?xml version="1.0" encoding="utf-8"?>
<sst xmlns="http://schemas.openxmlformats.org/spreadsheetml/2006/main" count="113" uniqueCount="88">
  <si>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</si>
  <si>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</si>
  <si>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</si>
  <si>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</si>
  <si>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</si>
  <si>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</si>
  <si>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</si>
  <si>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</si>
  <si>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</si>
  <si>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</si>
  <si>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</si>
  <si>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</si>
  <si>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</si>
  <si>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</si>
  <si>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</si>
  <si>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</si>
  <si>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</si>
  <si>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</si>
  <si>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</si>
  <si>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</si>
  <si>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</si>
  <si>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</si>
  <si>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</si>
  <si>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</si>
  <si>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</si>
  <si>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</si>
  <si>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</si>
  <si>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</si>
  <si>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</si>
  <si>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</si>
  <si>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</si>
  <si>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</si>
  <si>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</si>
  <si>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</si>
  <si>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</si>
  <si>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</si>
  <si>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</si>
  <si>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</si>
  <si>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</si>
  <si>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</si>
  <si>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</si>
  <si>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</si>
  <si>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</si>
  <si>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</si>
  <si>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</si>
  <si>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</si>
  <si>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</si>
  <si>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</si>
  <si>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</si>
  <si>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</si>
  <si>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</si>
  <si>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</si>
  <si>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</si>
  <si>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</si>
  <si>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</si>
  <si>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</si>
  <si>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</si>
  <si>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</si>
  <si>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</si>
  <si>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</si>
  <si>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</si>
  <si>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</si>
  <si>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</si>
  <si>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</si>
  <si>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</si>
  <si>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</si>
  <si>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t>
  </si>
  <si>
    <t>　　　　　２．「資金不足比率」の早期健全化基準に相当する「経営健全化基準」は、公営競技を除き、一律 △20％である（公営競技は0％）。</t>
  </si>
  <si>
    <t>河南町</t>
  </si>
  <si>
    <t>下水道事業特別会計</t>
  </si>
  <si>
    <t>簡易水道事業特別会計</t>
  </si>
  <si>
    <t>水道事業会計</t>
  </si>
  <si>
    <t>河南町土地開発公社</t>
  </si>
  <si>
    <t>富美山環境事業組合</t>
  </si>
  <si>
    <t>南河内清掃施設組合</t>
  </si>
  <si>
    <t>大阪府後期高齢者医療広域連合</t>
  </si>
  <si>
    <t>国民健康保険特別会計</t>
  </si>
  <si>
    <t>老人保健特別会計</t>
  </si>
  <si>
    <t>介護保険特別会計</t>
  </si>
  <si>
    <t>土地取得特別会計</t>
  </si>
  <si>
    <t>大和川下流流域下水道組合</t>
  </si>
  <si>
    <t>基金から135百万円繰入</t>
  </si>
  <si>
    <t>基金から4百万円繰入</t>
  </si>
  <si>
    <t>　（注）　損益計算書を作成していない民法法人は「経常損益」の欄には当期正味財産増減額（新公益法人会計基準に移行している民法法人については当期経常増減額）</t>
  </si>
  <si>
    <t xml:space="preserve">           を記入している。</t>
  </si>
  <si>
    <t>基金から61百万円繰入</t>
  </si>
  <si>
    <t>基金から160百万円繰入</t>
  </si>
  <si>
    <t>法適用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</si>
</sst>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7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thin"/>
      <right style="hair"/>
      <top style="double"/>
      <bottom style="hair"/>
    </border>
    <border>
      <left style="hair"/>
      <right style="hair"/>
      <top style="double"/>
      <bottom style="hair"/>
    </border>
    <border>
      <left style="hair"/>
      <right style="thin"/>
      <top style="hair"/>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color indexed="63"/>
      </left>
      <right>
        <color indexed="63"/>
      </right>
      <top>
        <color indexed="63"/>
      </top>
      <bottom style="thin"/>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thin"/>
      <right>
        <color indexed="63"/>
      </right>
      <top style="thin"/>
      <bottom style="thin"/>
    </border>
    <border>
      <left style="hair"/>
      <right style="thin"/>
      <top style="hair"/>
      <bottom>
        <color indexed="63"/>
      </bottom>
    </border>
    <border diagonalUp="1">
      <left style="thin"/>
      <right style="hair"/>
      <top style="hair"/>
      <bottom>
        <color indexed="63"/>
      </bottom>
      <diagonal style="hair"/>
    </border>
    <border>
      <left style="hair"/>
      <right style="hair"/>
      <top style="hair"/>
      <bottom>
        <color indexed="63"/>
      </bottom>
    </border>
    <border diagonalUp="1">
      <left style="thin"/>
      <right style="hair"/>
      <top>
        <color indexed="63"/>
      </top>
      <bottom style="hair"/>
      <diagonal style="hair"/>
    </border>
    <border>
      <left style="hair"/>
      <right style="thin"/>
      <top>
        <color indexed="63"/>
      </top>
      <bottom>
        <color indexed="63"/>
      </bottom>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hair"/>
      <right style="hair"/>
      <top style="thin"/>
      <bottom>
        <color indexed="63"/>
      </bottom>
    </border>
    <border>
      <left style="hair"/>
      <right style="hair"/>
      <top>
        <color indexed="63"/>
      </top>
      <bottom style="double"/>
    </border>
    <border>
      <left style="thin"/>
      <right style="hair"/>
      <top style="thin"/>
      <bottom>
        <color indexed="63"/>
      </bottom>
    </border>
    <border>
      <left style="thin"/>
      <right style="hair"/>
      <top>
        <color indexed="63"/>
      </top>
      <bottom style="double"/>
    </border>
    <border>
      <left style="thin"/>
      <right style="thin"/>
      <top style="thin"/>
      <bottom>
        <color indexed="63"/>
      </bottom>
    </border>
    <border>
      <left style="thin"/>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4" fillId="24" borderId="0" xfId="0" applyFont="1" applyFill="1" applyAlignment="1">
      <alignment horizontal="left" vertical="center"/>
    </xf>
    <xf numFmtId="176" fontId="2" fillId="24" borderId="10" xfId="48" applyNumberFormat="1" applyFont="1" applyFill="1" applyBorder="1" applyAlignment="1">
      <alignment vertical="center" shrinkToFit="1"/>
    </xf>
    <xf numFmtId="176" fontId="2" fillId="24" borderId="11" xfId="48" applyNumberFormat="1" applyFont="1" applyFill="1" applyBorder="1" applyAlignment="1">
      <alignment vertical="center" shrinkToFit="1"/>
    </xf>
    <xf numFmtId="176" fontId="2" fillId="24" borderId="12" xfId="48" applyNumberFormat="1" applyFont="1" applyFill="1" applyBorder="1" applyAlignment="1">
      <alignment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0" fontId="2" fillId="24" borderId="16" xfId="0"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0" fontId="2" fillId="24" borderId="36" xfId="0" applyFont="1" applyFill="1" applyBorder="1" applyAlignment="1">
      <alignment horizontal="center" vertical="center" shrinkToFit="1"/>
    </xf>
    <xf numFmtId="0" fontId="2" fillId="24" borderId="37" xfId="0"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5"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4" borderId="36" xfId="0" applyFont="1" applyFill="1" applyBorder="1" applyAlignment="1">
      <alignment horizontal="distributed" vertical="center" indent="1"/>
    </xf>
    <xf numFmtId="0" fontId="2" fillId="24" borderId="37" xfId="0" applyFont="1" applyFill="1" applyBorder="1" applyAlignment="1">
      <alignment horizontal="distributed" vertical="center" indent="1"/>
    </xf>
    <xf numFmtId="0" fontId="2" fillId="24" borderId="38"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40" xfId="0" applyNumberFormat="1" applyFont="1" applyFill="1" applyBorder="1" applyAlignment="1">
      <alignment horizontal="center" vertical="center" shrinkToFit="1"/>
    </xf>
    <xf numFmtId="178" fontId="2" fillId="24" borderId="15" xfId="0" applyNumberFormat="1" applyFont="1" applyFill="1" applyBorder="1" applyAlignment="1">
      <alignment horizontal="center" vertical="center" shrinkToFit="1"/>
    </xf>
    <xf numFmtId="182" fontId="2" fillId="24" borderId="15" xfId="0" applyNumberFormat="1" applyFont="1" applyFill="1" applyBorder="1" applyAlignment="1">
      <alignment horizontal="center" vertical="center"/>
    </xf>
    <xf numFmtId="182" fontId="2" fillId="24" borderId="16" xfId="0" applyNumberFormat="1" applyFont="1" applyFill="1" applyBorder="1" applyAlignment="1">
      <alignment horizontal="center" vertical="center"/>
    </xf>
    <xf numFmtId="178" fontId="2" fillId="24" borderId="23"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78" fontId="2" fillId="24" borderId="41"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21" xfId="0" applyNumberFormat="1" applyFont="1" applyFill="1" applyBorder="1" applyAlignment="1">
      <alignment horizontal="center" vertical="center"/>
    </xf>
    <xf numFmtId="179" fontId="2" fillId="24" borderId="18"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9" fontId="2" fillId="24" borderId="42" xfId="0" applyNumberFormat="1" applyFont="1" applyFill="1" applyBorder="1" applyAlignment="1">
      <alignment horizontal="center" vertical="center" shrinkToFit="1"/>
    </xf>
    <xf numFmtId="181" fontId="2" fillId="24" borderId="18" xfId="0" applyNumberFormat="1" applyFont="1" applyFill="1" applyBorder="1" applyAlignment="1">
      <alignment horizontal="center" vertical="center"/>
    </xf>
    <xf numFmtId="181" fontId="2" fillId="24" borderId="21"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9" fontId="2" fillId="24" borderId="41" xfId="0" applyNumberFormat="1" applyFont="1" applyFill="1" applyBorder="1" applyAlignment="1">
      <alignment horizontal="center" vertical="center" shrinkToFit="1"/>
    </xf>
    <xf numFmtId="181" fontId="2" fillId="24" borderId="25" xfId="0" applyNumberFormat="1" applyFont="1" applyFill="1" applyBorder="1" applyAlignment="1">
      <alignment horizontal="center" vertical="center"/>
    </xf>
    <xf numFmtId="181" fontId="2" fillId="24" borderId="41" xfId="0" applyNumberFormat="1" applyFont="1" applyFill="1" applyBorder="1" applyAlignment="1">
      <alignment vertical="center"/>
    </xf>
    <xf numFmtId="181" fontId="2" fillId="24" borderId="25" xfId="0" applyNumberFormat="1" applyFont="1" applyFill="1" applyBorder="1" applyAlignment="1">
      <alignment vertical="center"/>
    </xf>
    <xf numFmtId="0" fontId="2" fillId="24" borderId="38" xfId="0" applyFont="1" applyFill="1" applyBorder="1" applyAlignment="1">
      <alignment horizontal="distributed" vertical="center" indent="1"/>
    </xf>
    <xf numFmtId="179" fontId="2" fillId="24" borderId="43"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81" fontId="2" fillId="24" borderId="44" xfId="0" applyNumberFormat="1" applyFont="1" applyFill="1" applyBorder="1" applyAlignment="1">
      <alignment vertical="center"/>
    </xf>
    <xf numFmtId="181" fontId="2" fillId="24" borderId="34" xfId="0" applyNumberFormat="1" applyFont="1" applyFill="1" applyBorder="1" applyAlignment="1">
      <alignment vertical="center"/>
    </xf>
    <xf numFmtId="178" fontId="2" fillId="24" borderId="33" xfId="0" applyNumberFormat="1" applyFont="1" applyFill="1" applyBorder="1" applyAlignment="1">
      <alignment horizontal="center" vertical="center" shrinkToFit="1"/>
    </xf>
    <xf numFmtId="178" fontId="2" fillId="24" borderId="34" xfId="0" applyNumberFormat="1" applyFont="1" applyFill="1" applyBorder="1" applyAlignment="1">
      <alignment horizontal="center" vertical="center" shrinkToFit="1"/>
    </xf>
    <xf numFmtId="178" fontId="2" fillId="24" borderId="42" xfId="0" applyNumberFormat="1" applyFont="1" applyFill="1" applyBorder="1" applyAlignment="1">
      <alignment horizontal="center" vertical="center" shrinkToFit="1"/>
    </xf>
    <xf numFmtId="0" fontId="1" fillId="25" borderId="45" xfId="0" applyFont="1" applyFill="1" applyBorder="1" applyAlignment="1">
      <alignment horizontal="center" vertical="center" wrapText="1"/>
    </xf>
    <xf numFmtId="0" fontId="1" fillId="25" borderId="46" xfId="0" applyFont="1" applyFill="1" applyBorder="1" applyAlignment="1">
      <alignment horizontal="center" vertical="center" wrapText="1"/>
    </xf>
    <xf numFmtId="0" fontId="1" fillId="25" borderId="47" xfId="0" applyFont="1" applyFill="1" applyBorder="1" applyAlignment="1">
      <alignment horizontal="center" vertical="center" wrapText="1"/>
    </xf>
    <xf numFmtId="0" fontId="1" fillId="25" borderId="48" xfId="0" applyFont="1" applyFill="1" applyBorder="1" applyAlignment="1">
      <alignment horizontal="center" vertical="center" wrapText="1"/>
    </xf>
    <xf numFmtId="0" fontId="2" fillId="25" borderId="48" xfId="0" applyFont="1" applyFill="1" applyBorder="1" applyAlignment="1">
      <alignment horizontal="center" vertical="center"/>
    </xf>
    <xf numFmtId="0" fontId="2" fillId="25" borderId="45" xfId="0" applyFont="1" applyFill="1" applyBorder="1" applyAlignment="1">
      <alignment horizontal="center" vertical="center" wrapText="1"/>
    </xf>
    <xf numFmtId="0" fontId="2" fillId="25" borderId="46" xfId="0" applyFont="1" applyFill="1" applyBorder="1" applyAlignment="1">
      <alignment horizontal="center" vertical="center" wrapText="1"/>
    </xf>
    <xf numFmtId="0" fontId="2" fillId="25" borderId="49" xfId="0" applyFont="1" applyFill="1" applyBorder="1" applyAlignment="1">
      <alignment horizontal="center" vertical="center" wrapText="1"/>
    </xf>
    <xf numFmtId="0" fontId="2" fillId="25" borderId="50" xfId="0" applyFont="1" applyFill="1" applyBorder="1" applyAlignment="1">
      <alignment horizontal="center" vertical="center" wrapText="1"/>
    </xf>
    <xf numFmtId="176" fontId="2" fillId="24" borderId="32" xfId="48" applyNumberFormat="1" applyFont="1" applyFill="1" applyBorder="1" applyAlignment="1">
      <alignment vertical="center" shrinkToFit="1"/>
    </xf>
    <xf numFmtId="0" fontId="3" fillId="24" borderId="51" xfId="0" applyFont="1" applyFill="1" applyBorder="1" applyAlignment="1">
      <alignment horizontal="left" vertical="center"/>
    </xf>
    <xf numFmtId="0" fontId="2" fillId="24" borderId="52" xfId="0" applyFont="1" applyFill="1" applyBorder="1" applyAlignment="1">
      <alignment horizontal="center" vertical="center" shrinkToFit="1"/>
    </xf>
    <xf numFmtId="176" fontId="2" fillId="24" borderId="53" xfId="0"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55" xfId="48" applyNumberFormat="1" applyFont="1" applyFill="1" applyBorder="1" applyAlignment="1">
      <alignment vertical="center" shrinkToFit="1"/>
    </xf>
    <xf numFmtId="0" fontId="2" fillId="24" borderId="56" xfId="0" applyFont="1" applyFill="1" applyBorder="1" applyAlignment="1">
      <alignment vertical="center" shrinkToFit="1"/>
    </xf>
    <xf numFmtId="0" fontId="2" fillId="24" borderId="35" xfId="0" applyFont="1" applyFill="1" applyBorder="1" applyAlignment="1">
      <alignment vertical="center" shrinkToFit="1"/>
    </xf>
    <xf numFmtId="176" fontId="2" fillId="24" borderId="20" xfId="0" applyNumberFormat="1" applyFont="1" applyFill="1" applyBorder="1" applyAlignment="1">
      <alignment horizontal="right" vertical="center" shrinkToFit="1"/>
    </xf>
    <xf numFmtId="178" fontId="2" fillId="24" borderId="57" xfId="0" applyNumberFormat="1" applyFont="1" applyFill="1" applyBorder="1" applyAlignment="1">
      <alignment horizontal="center" vertical="center" shrinkToFit="1"/>
    </xf>
    <xf numFmtId="179" fontId="2" fillId="24" borderId="58" xfId="0" applyNumberFormat="1" applyFont="1" applyFill="1" applyBorder="1" applyAlignment="1">
      <alignment horizontal="center" vertical="center" shrinkToFit="1"/>
    </xf>
    <xf numFmtId="178" fontId="2" fillId="24" borderId="59" xfId="0" applyNumberFormat="1" applyFont="1" applyFill="1" applyBorder="1" applyAlignment="1">
      <alignment horizontal="center" vertical="center" shrinkToFit="1"/>
    </xf>
    <xf numFmtId="179" fontId="2" fillId="24" borderId="15" xfId="0" applyNumberFormat="1" applyFont="1" applyFill="1" applyBorder="1" applyAlignment="1">
      <alignment horizontal="center" vertical="center" shrinkToFit="1"/>
    </xf>
    <xf numFmtId="176" fontId="2" fillId="24" borderId="54"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6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1" fillId="25" borderId="71" xfId="0" applyFont="1" applyFill="1" applyBorder="1" applyAlignment="1">
      <alignment horizontal="center" vertical="center" wrapText="1"/>
    </xf>
    <xf numFmtId="0" fontId="1" fillId="25" borderId="72" xfId="0" applyFont="1" applyFill="1" applyBorder="1" applyAlignment="1">
      <alignment horizontal="center" vertical="center" wrapText="1"/>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xf>
    <xf numFmtId="0" fontId="2" fillId="25" borderId="74" xfId="0" applyFont="1" applyFill="1" applyBorder="1" applyAlignment="1">
      <alignment horizontal="center" vertical="center"/>
    </xf>
    <xf numFmtId="0" fontId="2" fillId="25" borderId="71" xfId="0" applyFont="1" applyFill="1" applyBorder="1" applyAlignment="1">
      <alignment horizontal="center" vertical="center" wrapText="1"/>
    </xf>
    <xf numFmtId="0" fontId="2" fillId="25" borderId="72" xfId="0" applyFont="1" applyFill="1" applyBorder="1" applyAlignment="1">
      <alignment horizontal="center" vertical="center" wrapText="1"/>
    </xf>
    <xf numFmtId="0" fontId="2" fillId="25" borderId="73" xfId="0" applyFont="1" applyFill="1" applyBorder="1" applyAlignment="1">
      <alignment horizontal="center" vertical="center" wrapText="1"/>
    </xf>
    <xf numFmtId="0" fontId="1" fillId="25" borderId="72" xfId="0" applyFont="1" applyFill="1" applyBorder="1" applyAlignment="1">
      <alignment horizontal="center" vertical="center"/>
    </xf>
    <xf numFmtId="0" fontId="2" fillId="25" borderId="75" xfId="0" applyFont="1" applyFill="1" applyBorder="1" applyAlignment="1">
      <alignment horizontal="center" vertical="center" shrinkToFit="1"/>
    </xf>
    <xf numFmtId="0" fontId="2" fillId="25" borderId="76" xfId="0" applyFont="1" applyFill="1" applyBorder="1" applyAlignment="1">
      <alignment horizontal="center" vertical="center" shrinkToFit="1"/>
    </xf>
    <xf numFmtId="0" fontId="3" fillId="24" borderId="51" xfId="0" applyFont="1" applyFill="1" applyBorder="1" applyAlignment="1">
      <alignment horizontal="left" vertical="center"/>
    </xf>
    <xf numFmtId="0" fontId="2" fillId="25" borderId="75" xfId="0" applyFont="1" applyFill="1" applyBorder="1" applyAlignment="1">
      <alignment horizontal="center" vertical="center"/>
    </xf>
    <xf numFmtId="0" fontId="2" fillId="25" borderId="76"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8"/>
  <sheetViews>
    <sheetView showGridLines="0" tabSelected="1" zoomScale="115" zoomScaleNormal="115"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7"/>
      <c r="M1" s="4"/>
    </row>
    <row r="2" spans="1:13" ht="13.5" customHeight="1">
      <c r="A2" s="5"/>
      <c r="B2" s="4"/>
      <c r="C2" s="4"/>
      <c r="D2" s="4"/>
      <c r="E2" s="4"/>
      <c r="F2" s="4"/>
      <c r="G2" s="4"/>
      <c r="H2" s="4"/>
      <c r="I2" s="4"/>
      <c r="J2" s="4"/>
      <c r="K2" s="4"/>
      <c r="L2" s="4"/>
      <c r="M2" s="4"/>
    </row>
    <row r="3" ht="13.5" customHeight="1">
      <c r="J3" s="3" t="s">
        <v>12</v>
      </c>
    </row>
    <row r="4" spans="1:10" ht="21" customHeight="1" thickBot="1">
      <c r="A4" s="90" t="s">
        <v>66</v>
      </c>
      <c r="B4" s="130" t="s">
        <v>68</v>
      </c>
      <c r="C4" s="130"/>
      <c r="D4" s="130"/>
      <c r="G4" s="80" t="s">
        <v>56</v>
      </c>
      <c r="H4" s="81" t="s">
        <v>57</v>
      </c>
      <c r="I4" s="82" t="s">
        <v>58</v>
      </c>
      <c r="J4" s="83" t="s">
        <v>59</v>
      </c>
    </row>
    <row r="5" spans="7:10" ht="13.5" customHeight="1" thickTop="1">
      <c r="G5" s="8">
        <v>2167</v>
      </c>
      <c r="H5" s="9">
        <v>1255</v>
      </c>
      <c r="I5" s="10">
        <v>213</v>
      </c>
      <c r="J5" s="11">
        <f>G5+H5+I5</f>
        <v>3635</v>
      </c>
    </row>
    <row r="6" ht="14.25">
      <c r="A6" s="6" t="s">
        <v>2</v>
      </c>
    </row>
    <row r="7" spans="8:9" ht="10.5">
      <c r="H7" s="3" t="s">
        <v>12</v>
      </c>
      <c r="I7" s="3"/>
    </row>
    <row r="8" spans="1:8" ht="13.5" customHeight="1">
      <c r="A8" s="131" t="s">
        <v>0</v>
      </c>
      <c r="B8" s="122" t="s">
        <v>3</v>
      </c>
      <c r="C8" s="120" t="s">
        <v>4</v>
      </c>
      <c r="D8" s="120" t="s">
        <v>5</v>
      </c>
      <c r="E8" s="120" t="s">
        <v>6</v>
      </c>
      <c r="F8" s="124" t="s">
        <v>60</v>
      </c>
      <c r="G8" s="120" t="s">
        <v>7</v>
      </c>
      <c r="H8" s="108" t="s">
        <v>8</v>
      </c>
    </row>
    <row r="9" spans="1:8" ht="13.5" customHeight="1" thickBot="1">
      <c r="A9" s="132"/>
      <c r="B9" s="123"/>
      <c r="C9" s="121"/>
      <c r="D9" s="121"/>
      <c r="E9" s="121"/>
      <c r="F9" s="125"/>
      <c r="G9" s="121"/>
      <c r="H9" s="109"/>
    </row>
    <row r="10" spans="1:8" ht="13.5" customHeight="1" thickTop="1">
      <c r="A10" s="38" t="s">
        <v>9</v>
      </c>
      <c r="B10" s="12">
        <v>4627</v>
      </c>
      <c r="C10" s="13">
        <v>4515</v>
      </c>
      <c r="D10" s="13">
        <v>112</v>
      </c>
      <c r="E10" s="13">
        <v>109</v>
      </c>
      <c r="F10" s="13">
        <v>135</v>
      </c>
      <c r="G10" s="13">
        <v>7017</v>
      </c>
      <c r="H10" s="14" t="s">
        <v>81</v>
      </c>
    </row>
    <row r="11" spans="1:8" ht="13.5" customHeight="1">
      <c r="A11" s="39" t="s">
        <v>79</v>
      </c>
      <c r="B11" s="15">
        <v>2</v>
      </c>
      <c r="C11" s="16">
        <v>2</v>
      </c>
      <c r="D11" s="16">
        <v>0</v>
      </c>
      <c r="E11" s="16">
        <v>0</v>
      </c>
      <c r="F11" s="16">
        <v>0</v>
      </c>
      <c r="G11" s="16">
        <v>0</v>
      </c>
      <c r="H11" s="97"/>
    </row>
    <row r="12" spans="1:8" ht="13.5" customHeight="1">
      <c r="A12" s="41" t="s">
        <v>1</v>
      </c>
      <c r="B12" s="96">
        <f>SUM(B10:B11)</f>
        <v>4629</v>
      </c>
      <c r="C12" s="27">
        <f>SUM(C10:C11)</f>
        <v>4517</v>
      </c>
      <c r="D12" s="27">
        <f>SUM(D10:D11)</f>
        <v>112</v>
      </c>
      <c r="E12" s="27">
        <f>SUM(E10:E11)</f>
        <v>109</v>
      </c>
      <c r="F12" s="89"/>
      <c r="G12" s="27">
        <f>SUM(G10:G11)</f>
        <v>7017</v>
      </c>
      <c r="H12" s="98"/>
    </row>
    <row r="13" ht="9.75" customHeight="1"/>
    <row r="14" ht="14.25">
      <c r="A14" s="6" t="s">
        <v>10</v>
      </c>
    </row>
    <row r="15" spans="9:12" ht="10.5">
      <c r="I15" s="3" t="s">
        <v>12</v>
      </c>
      <c r="K15" s="3"/>
      <c r="L15" s="3"/>
    </row>
    <row r="16" spans="1:9" ht="13.5" customHeight="1">
      <c r="A16" s="131" t="s">
        <v>0</v>
      </c>
      <c r="B16" s="126" t="s">
        <v>47</v>
      </c>
      <c r="C16" s="124" t="s">
        <v>48</v>
      </c>
      <c r="D16" s="124" t="s">
        <v>49</v>
      </c>
      <c r="E16" s="118" t="s">
        <v>50</v>
      </c>
      <c r="F16" s="124" t="s">
        <v>60</v>
      </c>
      <c r="G16" s="124" t="s">
        <v>11</v>
      </c>
      <c r="H16" s="118" t="s">
        <v>45</v>
      </c>
      <c r="I16" s="108" t="s">
        <v>8</v>
      </c>
    </row>
    <row r="17" spans="1:9" ht="13.5" customHeight="1" thickBot="1">
      <c r="A17" s="132"/>
      <c r="B17" s="123"/>
      <c r="C17" s="121"/>
      <c r="D17" s="121"/>
      <c r="E17" s="127"/>
      <c r="F17" s="125"/>
      <c r="G17" s="125"/>
      <c r="H17" s="119"/>
      <c r="I17" s="109"/>
    </row>
    <row r="18" spans="1:9" ht="13.5" customHeight="1" thickTop="1">
      <c r="A18" s="38" t="s">
        <v>71</v>
      </c>
      <c r="B18" s="17">
        <v>368</v>
      </c>
      <c r="C18" s="18">
        <v>345</v>
      </c>
      <c r="D18" s="99">
        <v>23</v>
      </c>
      <c r="E18" s="18">
        <v>1317</v>
      </c>
      <c r="F18" s="18">
        <v>14</v>
      </c>
      <c r="G18" s="18">
        <v>540</v>
      </c>
      <c r="H18" s="18">
        <v>96</v>
      </c>
      <c r="I18" s="19" t="s">
        <v>87</v>
      </c>
    </row>
    <row r="19" spans="1:9" ht="13.5" customHeight="1">
      <c r="A19" s="38" t="s">
        <v>70</v>
      </c>
      <c r="B19" s="94">
        <v>9</v>
      </c>
      <c r="C19" s="95">
        <v>9</v>
      </c>
      <c r="D19" s="95">
        <v>0</v>
      </c>
      <c r="E19" s="95">
        <v>0</v>
      </c>
      <c r="F19" s="95">
        <v>1</v>
      </c>
      <c r="G19" s="95">
        <v>8</v>
      </c>
      <c r="H19" s="95">
        <v>4</v>
      </c>
      <c r="I19" s="19"/>
    </row>
    <row r="20" spans="1:9" ht="13.5" customHeight="1">
      <c r="A20" s="38" t="s">
        <v>69</v>
      </c>
      <c r="B20" s="94">
        <v>513</v>
      </c>
      <c r="C20" s="95">
        <v>513</v>
      </c>
      <c r="D20" s="95">
        <v>0</v>
      </c>
      <c r="E20" s="95">
        <v>0</v>
      </c>
      <c r="F20" s="95">
        <v>164</v>
      </c>
      <c r="G20" s="95">
        <v>3069</v>
      </c>
      <c r="H20" s="95">
        <v>1743</v>
      </c>
      <c r="I20" s="19"/>
    </row>
    <row r="21" spans="1:9" ht="13.5" customHeight="1">
      <c r="A21" s="39" t="s">
        <v>76</v>
      </c>
      <c r="B21" s="20">
        <v>1839</v>
      </c>
      <c r="C21" s="21">
        <v>1736</v>
      </c>
      <c r="D21" s="21">
        <v>103</v>
      </c>
      <c r="E21" s="21">
        <v>103</v>
      </c>
      <c r="F21" s="21">
        <v>127</v>
      </c>
      <c r="G21" s="21">
        <v>0</v>
      </c>
      <c r="H21" s="21">
        <v>0</v>
      </c>
      <c r="I21" s="22"/>
    </row>
    <row r="22" spans="1:9" ht="13.5" customHeight="1">
      <c r="A22" s="39" t="s">
        <v>77</v>
      </c>
      <c r="B22" s="20">
        <v>1444</v>
      </c>
      <c r="C22" s="21">
        <v>1473</v>
      </c>
      <c r="D22" s="21">
        <v>-29</v>
      </c>
      <c r="E22" s="21">
        <v>-29</v>
      </c>
      <c r="F22" s="21">
        <v>111</v>
      </c>
      <c r="G22" s="21">
        <v>0</v>
      </c>
      <c r="H22" s="21">
        <v>0</v>
      </c>
      <c r="I22" s="22"/>
    </row>
    <row r="23" spans="1:9" ht="13.5" customHeight="1">
      <c r="A23" s="40" t="s">
        <v>78</v>
      </c>
      <c r="B23" s="28">
        <v>1060</v>
      </c>
      <c r="C23" s="29">
        <v>987</v>
      </c>
      <c r="D23" s="29">
        <v>73</v>
      </c>
      <c r="E23" s="29">
        <v>73</v>
      </c>
      <c r="F23" s="29">
        <v>152</v>
      </c>
      <c r="G23" s="29">
        <v>3</v>
      </c>
      <c r="H23" s="29">
        <v>0</v>
      </c>
      <c r="I23" s="30"/>
    </row>
    <row r="24" spans="1:9" ht="13.5" customHeight="1">
      <c r="A24" s="41" t="s">
        <v>15</v>
      </c>
      <c r="B24" s="42"/>
      <c r="C24" s="43"/>
      <c r="D24" s="43"/>
      <c r="E24" s="31">
        <v>1464</v>
      </c>
      <c r="F24" s="34"/>
      <c r="G24" s="31">
        <v>3620</v>
      </c>
      <c r="H24" s="31">
        <v>1843</v>
      </c>
      <c r="I24" s="37"/>
    </row>
    <row r="25" ht="10.5">
      <c r="A25" s="1" t="s">
        <v>25</v>
      </c>
    </row>
    <row r="26" ht="10.5">
      <c r="A26" s="1" t="s">
        <v>54</v>
      </c>
    </row>
    <row r="27" ht="10.5">
      <c r="A27" s="1" t="s">
        <v>53</v>
      </c>
    </row>
    <row r="28" ht="10.5">
      <c r="A28" s="1" t="s">
        <v>52</v>
      </c>
    </row>
    <row r="29" ht="9.75" customHeight="1"/>
    <row r="30" ht="14.25">
      <c r="A30" s="6" t="s">
        <v>13</v>
      </c>
    </row>
    <row r="31" spans="9:10" ht="10.5">
      <c r="I31" s="3" t="s">
        <v>12</v>
      </c>
      <c r="J31" s="3"/>
    </row>
    <row r="32" spans="1:9" ht="13.5" customHeight="1">
      <c r="A32" s="131" t="s">
        <v>14</v>
      </c>
      <c r="B32" s="126" t="s">
        <v>47</v>
      </c>
      <c r="C32" s="124" t="s">
        <v>48</v>
      </c>
      <c r="D32" s="124" t="s">
        <v>49</v>
      </c>
      <c r="E32" s="118" t="s">
        <v>50</v>
      </c>
      <c r="F32" s="124" t="s">
        <v>60</v>
      </c>
      <c r="G32" s="124" t="s">
        <v>11</v>
      </c>
      <c r="H32" s="118" t="s">
        <v>46</v>
      </c>
      <c r="I32" s="108" t="s">
        <v>8</v>
      </c>
    </row>
    <row r="33" spans="1:9" ht="13.5" customHeight="1" thickBot="1">
      <c r="A33" s="132"/>
      <c r="B33" s="123"/>
      <c r="C33" s="121"/>
      <c r="D33" s="121"/>
      <c r="E33" s="127"/>
      <c r="F33" s="125"/>
      <c r="G33" s="125"/>
      <c r="H33" s="119"/>
      <c r="I33" s="109"/>
    </row>
    <row r="34" spans="1:9" ht="13.5" customHeight="1" thickTop="1">
      <c r="A34" s="38" t="s">
        <v>80</v>
      </c>
      <c r="B34" s="17">
        <v>2663</v>
      </c>
      <c r="C34" s="18">
        <v>2320</v>
      </c>
      <c r="D34" s="18">
        <v>343</v>
      </c>
      <c r="E34" s="18">
        <v>343</v>
      </c>
      <c r="F34" s="18">
        <v>4</v>
      </c>
      <c r="G34" s="18">
        <v>0</v>
      </c>
      <c r="H34" s="18">
        <v>0</v>
      </c>
      <c r="I34" s="14" t="s">
        <v>82</v>
      </c>
    </row>
    <row r="35" spans="1:9" ht="13.5" customHeight="1">
      <c r="A35" s="91" t="s">
        <v>73</v>
      </c>
      <c r="B35" s="92">
        <v>652</v>
      </c>
      <c r="C35" s="93">
        <v>599</v>
      </c>
      <c r="D35" s="93">
        <v>53</v>
      </c>
      <c r="E35" s="93">
        <v>53</v>
      </c>
      <c r="F35" s="104">
        <v>61</v>
      </c>
      <c r="G35" s="93">
        <v>2044</v>
      </c>
      <c r="H35" s="93">
        <v>192</v>
      </c>
      <c r="I35" s="106" t="s">
        <v>85</v>
      </c>
    </row>
    <row r="36" spans="1:9" ht="13.5" customHeight="1">
      <c r="A36" s="39" t="s">
        <v>74</v>
      </c>
      <c r="B36" s="20">
        <v>2856</v>
      </c>
      <c r="C36" s="21">
        <v>2767</v>
      </c>
      <c r="D36" s="21">
        <v>89</v>
      </c>
      <c r="E36" s="21">
        <v>89</v>
      </c>
      <c r="F36" s="105">
        <v>160</v>
      </c>
      <c r="G36" s="21">
        <v>6460</v>
      </c>
      <c r="H36" s="21">
        <v>349</v>
      </c>
      <c r="I36" s="107" t="s">
        <v>86</v>
      </c>
    </row>
    <row r="37" spans="1:9" ht="13.5" customHeight="1">
      <c r="A37" s="40" t="s">
        <v>75</v>
      </c>
      <c r="B37" s="28">
        <v>3437</v>
      </c>
      <c r="C37" s="29">
        <v>3191</v>
      </c>
      <c r="D37" s="29">
        <v>246</v>
      </c>
      <c r="E37" s="29">
        <v>246</v>
      </c>
      <c r="F37" s="29">
        <v>0</v>
      </c>
      <c r="G37" s="29">
        <v>0</v>
      </c>
      <c r="H37" s="29">
        <v>0</v>
      </c>
      <c r="I37" s="30"/>
    </row>
    <row r="38" spans="1:9" ht="13.5" customHeight="1">
      <c r="A38" s="41" t="s">
        <v>16</v>
      </c>
      <c r="B38" s="42"/>
      <c r="C38" s="43"/>
      <c r="D38" s="43"/>
      <c r="E38" s="31">
        <f>E34+E35+E36+E37</f>
        <v>731</v>
      </c>
      <c r="F38" s="34"/>
      <c r="G38" s="31">
        <f>G34+G35+G36+G37</f>
        <v>8504</v>
      </c>
      <c r="H38" s="31">
        <f>H34+H35+H36+H37</f>
        <v>541</v>
      </c>
      <c r="I38" s="44"/>
    </row>
    <row r="39" ht="9.75" customHeight="1">
      <c r="A39" s="2"/>
    </row>
    <row r="40" ht="14.25">
      <c r="A40" s="6" t="s">
        <v>61</v>
      </c>
    </row>
    <row r="41" ht="10.5">
      <c r="J41" s="3" t="s">
        <v>12</v>
      </c>
    </row>
    <row r="42" spans="1:10" ht="13.5" customHeight="1">
      <c r="A42" s="128" t="s">
        <v>17</v>
      </c>
      <c r="B42" s="126" t="s">
        <v>19</v>
      </c>
      <c r="C42" s="124" t="s">
        <v>51</v>
      </c>
      <c r="D42" s="124" t="s">
        <v>20</v>
      </c>
      <c r="E42" s="124" t="s">
        <v>21</v>
      </c>
      <c r="F42" s="124" t="s">
        <v>22</v>
      </c>
      <c r="G42" s="118" t="s">
        <v>23</v>
      </c>
      <c r="H42" s="118" t="s">
        <v>24</v>
      </c>
      <c r="I42" s="118" t="s">
        <v>65</v>
      </c>
      <c r="J42" s="108" t="s">
        <v>8</v>
      </c>
    </row>
    <row r="43" spans="1:10" ht="13.5" customHeight="1" thickBot="1">
      <c r="A43" s="129"/>
      <c r="B43" s="123"/>
      <c r="C43" s="121"/>
      <c r="D43" s="121"/>
      <c r="E43" s="121"/>
      <c r="F43" s="121"/>
      <c r="G43" s="127"/>
      <c r="H43" s="127"/>
      <c r="I43" s="119"/>
      <c r="J43" s="109"/>
    </row>
    <row r="44" spans="1:10" ht="13.5" customHeight="1" thickTop="1">
      <c r="A44" s="38" t="s">
        <v>72</v>
      </c>
      <c r="B44" s="17">
        <v>0</v>
      </c>
      <c r="C44" s="18">
        <v>43</v>
      </c>
      <c r="D44" s="18">
        <v>10</v>
      </c>
      <c r="E44" s="18">
        <v>0</v>
      </c>
      <c r="F44" s="18">
        <v>0</v>
      </c>
      <c r="G44" s="99">
        <v>0</v>
      </c>
      <c r="H44" s="18">
        <v>0</v>
      </c>
      <c r="I44" s="18">
        <v>0</v>
      </c>
      <c r="J44" s="19"/>
    </row>
    <row r="45" spans="1:10" ht="13.5" customHeight="1">
      <c r="A45" s="45" t="s">
        <v>18</v>
      </c>
      <c r="B45" s="33"/>
      <c r="C45" s="34"/>
      <c r="D45" s="31">
        <v>10</v>
      </c>
      <c r="E45" s="31">
        <v>0</v>
      </c>
      <c r="F45" s="31">
        <v>0</v>
      </c>
      <c r="G45" s="31">
        <v>0</v>
      </c>
      <c r="H45" s="31">
        <v>0</v>
      </c>
      <c r="I45" s="31">
        <v>0</v>
      </c>
      <c r="J45" s="37"/>
    </row>
    <row r="46" ht="10.5">
      <c r="A46" s="1" t="s">
        <v>83</v>
      </c>
    </row>
    <row r="47" ht="10.5">
      <c r="A47" s="1" t="s">
        <v>84</v>
      </c>
    </row>
    <row r="48" ht="9.75" customHeight="1"/>
    <row r="49" ht="14.25">
      <c r="A49" s="6" t="s">
        <v>43</v>
      </c>
    </row>
    <row r="50" ht="10.5">
      <c r="D50" s="3" t="s">
        <v>12</v>
      </c>
    </row>
    <row r="51" spans="1:4" ht="21.75" thickBot="1">
      <c r="A51" s="84" t="s">
        <v>36</v>
      </c>
      <c r="B51" s="85" t="s">
        <v>41</v>
      </c>
      <c r="C51" s="86" t="s">
        <v>42</v>
      </c>
      <c r="D51" s="87" t="s">
        <v>55</v>
      </c>
    </row>
    <row r="52" spans="1:4" ht="13.5" customHeight="1" thickTop="1">
      <c r="A52" s="46" t="s">
        <v>37</v>
      </c>
      <c r="B52" s="23"/>
      <c r="C52" s="18">
        <v>1351</v>
      </c>
      <c r="D52" s="24"/>
    </row>
    <row r="53" spans="1:4" ht="13.5" customHeight="1">
      <c r="A53" s="47" t="s">
        <v>38</v>
      </c>
      <c r="B53" s="25"/>
      <c r="C53" s="21">
        <v>144</v>
      </c>
      <c r="D53" s="26"/>
    </row>
    <row r="54" spans="1:4" ht="13.5" customHeight="1">
      <c r="A54" s="48" t="s">
        <v>39</v>
      </c>
      <c r="B54" s="35"/>
      <c r="C54" s="29">
        <v>1339</v>
      </c>
      <c r="D54" s="36"/>
    </row>
    <row r="55" spans="1:4" ht="13.5" customHeight="1">
      <c r="A55" s="49" t="s">
        <v>40</v>
      </c>
      <c r="B55" s="33"/>
      <c r="C55" s="31">
        <f>SUM(C52:C54)</f>
        <v>2834</v>
      </c>
      <c r="D55" s="32"/>
    </row>
    <row r="56" spans="1:4" ht="10.5">
      <c r="A56" s="1" t="s">
        <v>63</v>
      </c>
      <c r="B56" s="50"/>
      <c r="C56" s="50"/>
      <c r="D56" s="50"/>
    </row>
    <row r="57" spans="1:4" ht="9.75" customHeight="1">
      <c r="A57" s="51"/>
      <c r="B57" s="50"/>
      <c r="C57" s="50"/>
      <c r="D57" s="50"/>
    </row>
    <row r="58" ht="14.25">
      <c r="A58" s="6" t="s">
        <v>62</v>
      </c>
    </row>
    <row r="59" spans="1:11" ht="10.5" customHeight="1">
      <c r="A59" s="6"/>
      <c r="K59" s="3"/>
    </row>
    <row r="60" spans="1:11" ht="21.75" thickBot="1">
      <c r="A60" s="84" t="s">
        <v>34</v>
      </c>
      <c r="B60" s="85" t="s">
        <v>41</v>
      </c>
      <c r="C60" s="86" t="s">
        <v>42</v>
      </c>
      <c r="D60" s="86" t="s">
        <v>55</v>
      </c>
      <c r="E60" s="88" t="s">
        <v>32</v>
      </c>
      <c r="F60" s="87" t="s">
        <v>33</v>
      </c>
      <c r="G60" s="110" t="s">
        <v>44</v>
      </c>
      <c r="H60" s="111"/>
      <c r="I60" s="85" t="s">
        <v>41</v>
      </c>
      <c r="J60" s="86" t="s">
        <v>42</v>
      </c>
      <c r="K60" s="87" t="s">
        <v>55</v>
      </c>
    </row>
    <row r="61" spans="1:11" ht="13.5" customHeight="1" thickTop="1">
      <c r="A61" s="46" t="s">
        <v>26</v>
      </c>
      <c r="B61" s="52">
        <f>(108549/(3346647+234613))*100</f>
        <v>3.031028185610651</v>
      </c>
      <c r="C61" s="53">
        <v>3</v>
      </c>
      <c r="D61" s="53">
        <f>C61-B61</f>
        <v>-0.031028185610650905</v>
      </c>
      <c r="E61" s="54">
        <v>-15</v>
      </c>
      <c r="F61" s="55">
        <v>-20</v>
      </c>
      <c r="G61" s="114" t="s">
        <v>71</v>
      </c>
      <c r="H61" s="115"/>
      <c r="I61" s="57"/>
      <c r="J61" s="62">
        <v>386.4</v>
      </c>
      <c r="K61" s="56"/>
    </row>
    <row r="62" spans="1:11" ht="13.5" customHeight="1">
      <c r="A62" s="47" t="s">
        <v>27</v>
      </c>
      <c r="B62" s="57"/>
      <c r="C62" s="58">
        <v>43.29</v>
      </c>
      <c r="D62" s="59"/>
      <c r="E62" s="60">
        <v>-20</v>
      </c>
      <c r="F62" s="61">
        <v>-40</v>
      </c>
      <c r="G62" s="114" t="s">
        <v>70</v>
      </c>
      <c r="H62" s="115"/>
      <c r="I62" s="100"/>
      <c r="J62" s="101">
        <v>0</v>
      </c>
      <c r="K62" s="63"/>
    </row>
    <row r="63" spans="1:11" ht="13.5" customHeight="1">
      <c r="A63" s="47" t="s">
        <v>28</v>
      </c>
      <c r="B63" s="64">
        <v>14.3</v>
      </c>
      <c r="C63" s="62">
        <v>15.4</v>
      </c>
      <c r="D63" s="62">
        <f>C63-B63</f>
        <v>1.0999999999999996</v>
      </c>
      <c r="E63" s="65">
        <v>25</v>
      </c>
      <c r="F63" s="66">
        <v>35</v>
      </c>
      <c r="G63" s="116" t="s">
        <v>69</v>
      </c>
      <c r="H63" s="117"/>
      <c r="I63" s="57"/>
      <c r="J63" s="62">
        <v>0</v>
      </c>
      <c r="K63" s="63"/>
    </row>
    <row r="64" spans="1:11" ht="13.5" customHeight="1">
      <c r="A64" s="47" t="s">
        <v>29</v>
      </c>
      <c r="B64" s="67"/>
      <c r="C64" s="62">
        <v>73</v>
      </c>
      <c r="D64" s="68"/>
      <c r="E64" s="65">
        <v>350</v>
      </c>
      <c r="F64" s="69"/>
      <c r="G64" s="116"/>
      <c r="H64" s="117"/>
      <c r="I64" s="102"/>
      <c r="J64" s="103"/>
      <c r="K64" s="63"/>
    </row>
    <row r="65" spans="1:11" ht="13.5" customHeight="1">
      <c r="A65" s="47" t="s">
        <v>30</v>
      </c>
      <c r="B65" s="79">
        <v>0.555</v>
      </c>
      <c r="C65" s="58">
        <v>0.57</v>
      </c>
      <c r="D65" s="58">
        <f>C65-B65</f>
        <v>0.014999999999999902</v>
      </c>
      <c r="E65" s="70"/>
      <c r="F65" s="71"/>
      <c r="G65" s="114"/>
      <c r="H65" s="115"/>
      <c r="I65" s="57"/>
      <c r="J65" s="62"/>
      <c r="K65" s="63"/>
    </row>
    <row r="66" spans="1:11" ht="13.5" customHeight="1">
      <c r="A66" s="72" t="s">
        <v>31</v>
      </c>
      <c r="B66" s="73">
        <v>93</v>
      </c>
      <c r="C66" s="74">
        <v>97.3</v>
      </c>
      <c r="D66" s="74">
        <f>C66-B66</f>
        <v>4.299999999999997</v>
      </c>
      <c r="E66" s="75"/>
      <c r="F66" s="76"/>
      <c r="G66" s="112"/>
      <c r="H66" s="113"/>
      <c r="I66" s="77"/>
      <c r="J66" s="74"/>
      <c r="K66" s="78"/>
    </row>
    <row r="67" ht="10.5">
      <c r="A67" s="1" t="s">
        <v>64</v>
      </c>
    </row>
    <row r="68" ht="10.5">
      <c r="A68" s="1" t="s">
        <v>67</v>
      </c>
    </row>
  </sheetData>
  <sheetProtection/>
  <mergeCells count="44">
    <mergeCell ref="B4:D4"/>
    <mergeCell ref="A32:A33"/>
    <mergeCell ref="B32:B33"/>
    <mergeCell ref="C32:C33"/>
    <mergeCell ref="A8:A9"/>
    <mergeCell ref="A16:A17"/>
    <mergeCell ref="D32:D33"/>
    <mergeCell ref="E32:E33"/>
    <mergeCell ref="A42:A43"/>
    <mergeCell ref="B42:B43"/>
    <mergeCell ref="C42:C43"/>
    <mergeCell ref="D42:D43"/>
    <mergeCell ref="E42:E43"/>
    <mergeCell ref="I32:I33"/>
    <mergeCell ref="G32:G33"/>
    <mergeCell ref="J42:J43"/>
    <mergeCell ref="F42:F43"/>
    <mergeCell ref="G42:G43"/>
    <mergeCell ref="I42:I43"/>
    <mergeCell ref="F32:F33"/>
    <mergeCell ref="H42:H43"/>
    <mergeCell ref="I16:I17"/>
    <mergeCell ref="D16:D17"/>
    <mergeCell ref="E16:E17"/>
    <mergeCell ref="F16:F17"/>
    <mergeCell ref="E8:E9"/>
    <mergeCell ref="B8:B9"/>
    <mergeCell ref="G16:G17"/>
    <mergeCell ref="H16:H17"/>
    <mergeCell ref="B16:B17"/>
    <mergeCell ref="C16:C17"/>
    <mergeCell ref="D8:D9"/>
    <mergeCell ref="C8:C9"/>
    <mergeCell ref="G8:G9"/>
    <mergeCell ref="F8:F9"/>
    <mergeCell ref="H8:H9"/>
    <mergeCell ref="G60:H60"/>
    <mergeCell ref="G66:H66"/>
    <mergeCell ref="G65:H65"/>
    <mergeCell ref="G64:H64"/>
    <mergeCell ref="G63:H63"/>
    <mergeCell ref="G62:H62"/>
    <mergeCell ref="G61:H61"/>
    <mergeCell ref="H32:H33"/>
  </mergeCells>
  <printOptions horizontalCentered="1" verticalCentered="1"/>
  <pageMargins left="0.3937007874015748" right="0.3937007874015748" top="0.7086614173228347" bottom="0.31496062992125984" header="0.4330708661417323" footer="0.1968503937007874"/>
  <pageSetup fitToHeight="0" fitToWidth="1" horizontalDpi="300" verticalDpi="300" orientation="portrait" paperSize="9" scale="91"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2009-03-13T02:49:26Z</cp:lastPrinted>
  <dcterms:created xsi:type="dcterms:W3CDTF">1997-01-08T22:48:59Z</dcterms:created>
  <dcterms:modified xsi:type="dcterms:W3CDTF">2009-03-17T06:00:03Z</dcterms:modified>
  <cp:category/>
  <cp:version/>
  <cp:contentType/>
  <cp:contentStatus/>
</cp:coreProperties>
</file>