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2160" windowWidth="6585" windowHeight="2505" activeTab="0"/>
  </bookViews>
  <sheets>
    <sheet name="n-09-21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<sst xmlns="http://schemas.openxmlformats.org/spreadsheetml/2006/main" count="35" uniqueCount="27">
  <si>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総      数</t>
  </si>
  <si>
    <t>バ　　ス</t>
  </si>
  <si>
    <t>ト　ラ　ッ　ク</t>
  </si>
  <si>
    <t>乗　用　車</t>
  </si>
  <si>
    <t>そ　の　他</t>
  </si>
  <si>
    <t>客  　　 数</t>
  </si>
  <si>
    <t>乗  船</t>
  </si>
  <si>
    <t>降  船</t>
  </si>
  <si>
    <t>乗 船</t>
  </si>
  <si>
    <t>降 船</t>
  </si>
  <si>
    <t>台</t>
  </si>
  <si>
    <t>人</t>
  </si>
  <si>
    <t>大　阪　港</t>
  </si>
  <si>
    <t>堺泉北港</t>
  </si>
  <si>
    <t>新  門  司</t>
  </si>
  <si>
    <t>航   路</t>
  </si>
  <si>
    <t>四　   国</t>
  </si>
  <si>
    <t>九　　 州</t>
  </si>
  <si>
    <t>沖　　 縄</t>
  </si>
  <si>
    <t xml:space="preserve">  資  料    大阪府港湾局「大阪府の港湾統計」、大阪市港湾局「大阪港統計年報」</t>
  </si>
  <si>
    <t xml:space="preserve">       １８</t>
  </si>
  <si>
    <t>平成１６年</t>
  </si>
  <si>
    <t xml:space="preserve">       １７</t>
  </si>
  <si>
    <t xml:space="preserve">       １９</t>
  </si>
  <si>
    <t>平成２０年</t>
  </si>
  <si>
    <t xml:space="preserve">         ９－２１</t>
  </si>
  <si>
    <t>航 路 別 フ ェ リ ー ボ ー ト 利 用 状 況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</si>
</sst>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#"/>
    <numFmt numFmtId="178" formatCode="[&lt;=999]000;000\-00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left"/>
    </xf>
    <xf numFmtId="0" fontId="0" fillId="0" borderId="1" xfId="0" applyNumberFormat="1" applyFont="1" applyBorder="1" applyAlignment="1">
      <alignment horizontal="centerContinuous" vertical="center"/>
    </xf>
    <xf numFmtId="0" fontId="0" fillId="0" borderId="2" xfId="0" applyNumberFormat="1" applyFont="1" applyBorder="1" applyAlignment="1">
      <alignment horizontal="centerContinuous" vertical="center"/>
    </xf>
    <xf numFmtId="0" fontId="0" fillId="0" borderId="3" xfId="0" applyNumberFormat="1" applyFont="1" applyBorder="1" applyAlignment="1" quotePrefix="1">
      <alignment horizontal="center" vertical="center"/>
    </xf>
    <xf numFmtId="0" fontId="0" fillId="0" borderId="4" xfId="0" applyNumberFormat="1" applyFont="1" applyBorder="1" applyAlignment="1" quotePrefix="1">
      <alignment horizontal="center" vertical="center"/>
    </xf>
    <xf numFmtId="0" fontId="0" fillId="0" borderId="0" xfId="0" applyNumberFormat="1" applyFont="1" applyAlignment="1">
      <alignment vertical="top"/>
    </xf>
    <xf numFmtId="0" fontId="0" fillId="0" borderId="0" xfId="0" applyNumberFormat="1" applyAlignment="1">
      <alignment vertical="top"/>
    </xf>
    <xf numFmtId="177" fontId="0" fillId="0" borderId="0" xfId="0" applyNumberFormat="1" applyFont="1" applyAlignment="1">
      <alignment vertical="top"/>
    </xf>
    <xf numFmtId="177" fontId="0" fillId="0" borderId="0" xfId="0" applyNumberFormat="1" applyAlignment="1">
      <alignment vertical="top"/>
    </xf>
    <xf numFmtId="0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5" fillId="0" borderId="0" xfId="0" applyNumberFormat="1" applyFont="1" applyAlignment="1">
      <alignment vertical="center"/>
    </xf>
    <xf numFmtId="0" fontId="0" fillId="0" borderId="5" xfId="0" applyNumberFormat="1" applyFont="1" applyBorder="1" applyAlignment="1">
      <alignment horizontal="centerContinuous" vertical="center"/>
    </xf>
    <xf numFmtId="0" fontId="0" fillId="0" borderId="6" xfId="0" applyNumberFormat="1" applyFont="1" applyBorder="1" applyAlignment="1" quotePrefix="1">
      <alignment horizontal="center" vertical="center"/>
    </xf>
    <xf numFmtId="0" fontId="9" fillId="0" borderId="0" xfId="0" applyNumberFormat="1" applyFont="1" applyAlignment="1">
      <alignment vertical="top"/>
    </xf>
    <xf numFmtId="0" fontId="0" fillId="0" borderId="0" xfId="0" applyNumberFormat="1" applyFont="1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9" fillId="0" borderId="0" xfId="0" applyNumberFormat="1" applyFont="1" applyAlignment="1">
      <alignment/>
    </xf>
    <xf numFmtId="0" fontId="0" fillId="0" borderId="0" xfId="0" applyNumberFormat="1" applyFont="1" applyBorder="1" applyAlignment="1">
      <alignment vertical="center"/>
    </xf>
    <xf numFmtId="0" fontId="0" fillId="0" borderId="7" xfId="0" applyNumberFormat="1" applyFont="1" applyBorder="1" applyAlignment="1">
      <alignment horizontal="right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right" vertical="center"/>
    </xf>
    <xf numFmtId="0" fontId="0" fillId="0" borderId="0" xfId="0" applyNumberFormat="1" applyFont="1" applyBorder="1" applyAlignment="1">
      <alignment horizontal="distributed" vertical="center"/>
    </xf>
    <xf numFmtId="177" fontId="0" fillId="0" borderId="7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 quotePrefix="1">
      <alignment vertical="center"/>
    </xf>
    <xf numFmtId="177" fontId="0" fillId="0" borderId="0" xfId="0" applyNumberFormat="1" applyFont="1" applyFill="1" applyAlignment="1">
      <alignment vertical="center"/>
    </xf>
    <xf numFmtId="176" fontId="0" fillId="0" borderId="7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0" fontId="4" fillId="0" borderId="0" xfId="0" applyNumberFormat="1" applyFont="1" applyBorder="1" applyAlignment="1">
      <alignment horizontal="distributed" vertical="center"/>
    </xf>
    <xf numFmtId="177" fontId="4" fillId="0" borderId="7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Alignment="1">
      <alignment vertical="center"/>
    </xf>
    <xf numFmtId="0" fontId="4" fillId="0" borderId="0" xfId="0" applyNumberFormat="1" applyFont="1" applyBorder="1" applyAlignment="1" quotePrefix="1">
      <alignment horizontal="distributed" vertical="center"/>
    </xf>
    <xf numFmtId="0" fontId="0" fillId="0" borderId="0" xfId="0" applyNumberFormat="1" applyFont="1" applyBorder="1" applyAlignment="1" quotePrefix="1">
      <alignment horizontal="right" vertical="center"/>
    </xf>
    <xf numFmtId="177" fontId="0" fillId="0" borderId="7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ont="1" applyBorder="1" applyAlignment="1">
      <alignment horizontal="right" vertical="center"/>
    </xf>
    <xf numFmtId="0" fontId="0" fillId="0" borderId="4" xfId="0" applyNumberFormat="1" applyFont="1" applyBorder="1" applyAlignment="1" quotePrefix="1">
      <alignment horizontal="right" vertical="center"/>
    </xf>
    <xf numFmtId="177" fontId="0" fillId="0" borderId="4" xfId="0" applyNumberFormat="1" applyFont="1" applyFill="1" applyBorder="1" applyAlignment="1">
      <alignment vertical="center"/>
    </xf>
    <xf numFmtId="0" fontId="10" fillId="0" borderId="0" xfId="0" applyNumberFormat="1" applyFont="1" applyAlignment="1">
      <alignment horizontal="left"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 quotePrefix="1">
      <alignment horizontal="center" vertical="center"/>
    </xf>
    <xf numFmtId="177" fontId="0" fillId="0" borderId="9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14</xdr:row>
      <xdr:rowOff>76200</xdr:rowOff>
    </xdr:from>
    <xdr:to>
      <xdr:col>0</xdr:col>
      <xdr:colOff>371475</xdr:colOff>
      <xdr:row>16</xdr:row>
      <xdr:rowOff>114300</xdr:rowOff>
    </xdr:to>
    <xdr:sp>
      <xdr:nvSpPr>
        <xdr:cNvPr id="1" name="AutoShape 2"/>
        <xdr:cNvSpPr>
          <a:spLocks/>
        </xdr:cNvSpPr>
      </xdr:nvSpPr>
      <xdr:spPr>
        <a:xfrm>
          <a:off x="276225" y="4248150"/>
          <a:ext cx="95250" cy="666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21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10.796875" defaultRowHeight="14.25"/>
  <cols>
    <col min="1" max="1" width="14.59765625" style="1" customWidth="1"/>
    <col min="2" max="3" width="10.09765625" style="1" customWidth="1"/>
    <col min="4" max="5" width="9" style="1" customWidth="1"/>
    <col min="6" max="11" width="9.5" style="1" customWidth="1"/>
    <col min="12" max="13" width="10.59765625" style="1" customWidth="1"/>
    <col min="14" max="14" width="11" style="1" bestFit="1" customWidth="1"/>
    <col min="15" max="16384" width="10.69921875" style="1" customWidth="1"/>
  </cols>
  <sheetData>
    <row r="1" spans="1:14" s="12" customFormat="1" ht="21.75" customHeight="1">
      <c r="A1" s="49" t="s">
        <v>25</v>
      </c>
      <c r="B1" s="13"/>
      <c r="D1" s="14" t="s">
        <v>26</v>
      </c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s="2" customFormat="1" ht="24" customHeight="1">
      <c r="A2" s="18"/>
      <c r="B2" s="19"/>
      <c r="C2" s="20"/>
      <c r="D2" s="21"/>
      <c r="E2" s="21"/>
      <c r="F2" s="21"/>
      <c r="G2" s="21"/>
      <c r="H2" s="21"/>
      <c r="I2" s="21"/>
      <c r="J2" s="21"/>
      <c r="K2" s="21"/>
      <c r="L2" s="22"/>
      <c r="M2" s="22"/>
      <c r="N2" s="22"/>
    </row>
    <row r="3" s="23" customFormat="1" ht="15" customHeight="1" thickBot="1">
      <c r="A3" s="17"/>
    </row>
    <row r="4" spans="1:13" ht="22.5" customHeight="1">
      <c r="A4" s="50" t="s">
        <v>15</v>
      </c>
      <c r="B4" s="15" t="s">
        <v>0</v>
      </c>
      <c r="C4" s="5"/>
      <c r="D4" s="4" t="s">
        <v>1</v>
      </c>
      <c r="E4" s="5"/>
      <c r="F4" s="4" t="s">
        <v>2</v>
      </c>
      <c r="G4" s="5"/>
      <c r="H4" s="4" t="s">
        <v>3</v>
      </c>
      <c r="I4" s="5"/>
      <c r="J4" s="4" t="s">
        <v>4</v>
      </c>
      <c r="K4" s="5"/>
      <c r="L4" s="4" t="s">
        <v>5</v>
      </c>
      <c r="M4" s="4"/>
    </row>
    <row r="5" spans="1:13" ht="22.5" customHeight="1">
      <c r="A5" s="51"/>
      <c r="B5" s="16" t="s">
        <v>6</v>
      </c>
      <c r="C5" s="6" t="s">
        <v>7</v>
      </c>
      <c r="D5" s="6" t="s">
        <v>8</v>
      </c>
      <c r="E5" s="6" t="s">
        <v>9</v>
      </c>
      <c r="F5" s="6" t="s">
        <v>6</v>
      </c>
      <c r="G5" s="6" t="s">
        <v>7</v>
      </c>
      <c r="H5" s="6" t="s">
        <v>6</v>
      </c>
      <c r="I5" s="6" t="s">
        <v>7</v>
      </c>
      <c r="J5" s="6" t="s">
        <v>6</v>
      </c>
      <c r="K5" s="6" t="s">
        <v>7</v>
      </c>
      <c r="L5" s="6" t="s">
        <v>6</v>
      </c>
      <c r="M5" s="7" t="s">
        <v>7</v>
      </c>
    </row>
    <row r="6" spans="1:13" s="9" customFormat="1" ht="24.75" customHeight="1">
      <c r="A6" s="24"/>
      <c r="B6" s="25" t="s">
        <v>10</v>
      </c>
      <c r="C6" s="24"/>
      <c r="D6" s="26"/>
      <c r="E6" s="26"/>
      <c r="F6" s="26"/>
      <c r="G6" s="26"/>
      <c r="H6" s="26"/>
      <c r="I6" s="26"/>
      <c r="J6" s="26"/>
      <c r="K6" s="26"/>
      <c r="L6" s="27" t="s">
        <v>11</v>
      </c>
      <c r="M6" s="26"/>
    </row>
    <row r="7" spans="1:13" s="9" customFormat="1" ht="24.75" customHeight="1">
      <c r="A7" s="28" t="s">
        <v>21</v>
      </c>
      <c r="B7" s="29">
        <v>569554</v>
      </c>
      <c r="C7" s="30">
        <v>592078</v>
      </c>
      <c r="D7" s="31">
        <v>2428</v>
      </c>
      <c r="E7" s="31">
        <v>3056</v>
      </c>
      <c r="F7" s="31">
        <v>273466</v>
      </c>
      <c r="G7" s="31">
        <v>291412</v>
      </c>
      <c r="H7" s="31">
        <v>234135</v>
      </c>
      <c r="I7" s="31">
        <v>236158</v>
      </c>
      <c r="J7" s="31">
        <v>59525</v>
      </c>
      <c r="K7" s="31">
        <v>61452</v>
      </c>
      <c r="L7" s="31">
        <v>873171</v>
      </c>
      <c r="M7" s="31">
        <v>865581</v>
      </c>
    </row>
    <row r="8" spans="1:13" s="9" customFormat="1" ht="24.75" customHeight="1">
      <c r="A8" s="32" t="s">
        <v>22</v>
      </c>
      <c r="B8" s="29">
        <v>567052</v>
      </c>
      <c r="C8" s="30">
        <v>591494</v>
      </c>
      <c r="D8" s="31">
        <v>2268</v>
      </c>
      <c r="E8" s="31">
        <v>3263</v>
      </c>
      <c r="F8" s="31">
        <v>271472</v>
      </c>
      <c r="G8" s="31">
        <v>283504</v>
      </c>
      <c r="H8" s="31">
        <v>229768</v>
      </c>
      <c r="I8" s="33">
        <v>240323</v>
      </c>
      <c r="J8" s="31">
        <v>63544</v>
      </c>
      <c r="K8" s="31">
        <v>64404</v>
      </c>
      <c r="L8" s="31">
        <v>843927</v>
      </c>
      <c r="M8" s="31">
        <v>858095</v>
      </c>
    </row>
    <row r="9" spans="1:13" s="9" customFormat="1" ht="24.75" customHeight="1">
      <c r="A9" s="32" t="s">
        <v>20</v>
      </c>
      <c r="B9" s="29">
        <v>561141</v>
      </c>
      <c r="C9" s="30">
        <v>567463</v>
      </c>
      <c r="D9" s="31">
        <v>3260</v>
      </c>
      <c r="E9" s="31">
        <v>4028</v>
      </c>
      <c r="F9" s="31">
        <v>265633</v>
      </c>
      <c r="G9" s="31">
        <v>281500</v>
      </c>
      <c r="H9" s="31">
        <v>223097</v>
      </c>
      <c r="I9" s="33">
        <v>213792</v>
      </c>
      <c r="J9" s="31">
        <v>69151</v>
      </c>
      <c r="K9" s="31">
        <v>68143</v>
      </c>
      <c r="L9" s="31">
        <v>796207</v>
      </c>
      <c r="M9" s="31">
        <v>780027</v>
      </c>
    </row>
    <row r="10" spans="1:14" s="8" customFormat="1" ht="24.75" customHeight="1">
      <c r="A10" s="32" t="s">
        <v>23</v>
      </c>
      <c r="B10" s="29">
        <v>506907</v>
      </c>
      <c r="C10" s="30">
        <v>504247</v>
      </c>
      <c r="D10" s="31">
        <v>2107</v>
      </c>
      <c r="E10" s="31">
        <v>2278</v>
      </c>
      <c r="F10" s="31">
        <v>234150</v>
      </c>
      <c r="G10" s="31">
        <v>256058</v>
      </c>
      <c r="H10" s="31">
        <v>194894</v>
      </c>
      <c r="I10" s="33">
        <v>172052</v>
      </c>
      <c r="J10" s="31">
        <v>75756</v>
      </c>
      <c r="K10" s="31">
        <v>73859</v>
      </c>
      <c r="L10" s="31">
        <v>712370</v>
      </c>
      <c r="M10" s="31">
        <v>706703</v>
      </c>
      <c r="N10" s="10"/>
    </row>
    <row r="11" spans="1:14" s="9" customFormat="1" ht="24.75" customHeight="1">
      <c r="A11" s="24"/>
      <c r="B11" s="34"/>
      <c r="C11" s="35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11"/>
    </row>
    <row r="12" spans="1:14" s="9" customFormat="1" ht="24.75" customHeight="1">
      <c r="A12" s="37" t="s">
        <v>24</v>
      </c>
      <c r="B12" s="38">
        <f>B14+B19</f>
        <v>463158</v>
      </c>
      <c r="C12" s="39">
        <f aca="true" t="shared" si="0" ref="C12:M12">C14+C19</f>
        <v>472704</v>
      </c>
      <c r="D12" s="39">
        <f t="shared" si="0"/>
        <v>1710</v>
      </c>
      <c r="E12" s="39">
        <f t="shared" si="0"/>
        <v>2009</v>
      </c>
      <c r="F12" s="39">
        <f t="shared" si="0"/>
        <v>197344</v>
      </c>
      <c r="G12" s="39">
        <f t="shared" si="0"/>
        <v>223827</v>
      </c>
      <c r="H12" s="39">
        <f t="shared" si="0"/>
        <v>170997</v>
      </c>
      <c r="I12" s="39">
        <f t="shared" si="0"/>
        <v>156287</v>
      </c>
      <c r="J12" s="39">
        <f t="shared" si="0"/>
        <v>93107</v>
      </c>
      <c r="K12" s="39">
        <f t="shared" si="0"/>
        <v>90581</v>
      </c>
      <c r="L12" s="39">
        <f t="shared" si="0"/>
        <v>663412</v>
      </c>
      <c r="M12" s="39">
        <f t="shared" si="0"/>
        <v>647003</v>
      </c>
      <c r="N12" s="11"/>
    </row>
    <row r="13" spans="1:13" s="9" customFormat="1" ht="24.75" customHeight="1">
      <c r="A13" s="24"/>
      <c r="B13" s="38"/>
      <c r="C13" s="39"/>
      <c r="D13" s="40"/>
      <c r="E13" s="40"/>
      <c r="F13" s="40"/>
      <c r="G13" s="40"/>
      <c r="H13" s="40"/>
      <c r="I13" s="40"/>
      <c r="J13" s="40"/>
      <c r="K13" s="40"/>
      <c r="L13" s="40"/>
      <c r="M13" s="40"/>
    </row>
    <row r="14" spans="1:13" s="9" customFormat="1" ht="24.75" customHeight="1">
      <c r="A14" s="41" t="s">
        <v>12</v>
      </c>
      <c r="B14" s="38">
        <f>B16</f>
        <v>354519</v>
      </c>
      <c r="C14" s="39">
        <f>C16</f>
        <v>356266</v>
      </c>
      <c r="D14" s="39">
        <f aca="true" t="shared" si="1" ref="D14:M14">D16</f>
        <v>1228</v>
      </c>
      <c r="E14" s="39">
        <f t="shared" si="1"/>
        <v>1555</v>
      </c>
      <c r="F14" s="39">
        <f t="shared" si="1"/>
        <v>155406</v>
      </c>
      <c r="G14" s="39">
        <f t="shared" si="1"/>
        <v>181608</v>
      </c>
      <c r="H14" s="39">
        <f t="shared" si="1"/>
        <v>140491</v>
      </c>
      <c r="I14" s="39">
        <f t="shared" si="1"/>
        <v>114471</v>
      </c>
      <c r="J14" s="39">
        <f t="shared" si="1"/>
        <v>57394</v>
      </c>
      <c r="K14" s="39">
        <f t="shared" si="1"/>
        <v>58632</v>
      </c>
      <c r="L14" s="39">
        <f t="shared" si="1"/>
        <v>516308</v>
      </c>
      <c r="M14" s="39">
        <f t="shared" si="1"/>
        <v>506833</v>
      </c>
    </row>
    <row r="15" spans="1:13" s="9" customFormat="1" ht="24.75" customHeight="1">
      <c r="A15" s="42" t="s">
        <v>16</v>
      </c>
      <c r="B15" s="43"/>
      <c r="C15" s="44"/>
      <c r="D15" s="45"/>
      <c r="E15" s="45"/>
      <c r="F15" s="45"/>
      <c r="G15" s="45"/>
      <c r="H15" s="45"/>
      <c r="I15" s="45"/>
      <c r="J15" s="45"/>
      <c r="K15" s="45"/>
      <c r="L15" s="45"/>
      <c r="M15" s="45"/>
    </row>
    <row r="16" spans="1:13" s="9" customFormat="1" ht="24.75" customHeight="1">
      <c r="A16" s="46" t="s">
        <v>17</v>
      </c>
      <c r="B16" s="43">
        <f>D16+F16+H16+J16</f>
        <v>354519</v>
      </c>
      <c r="C16" s="44">
        <f>E16+G16+I16+K16</f>
        <v>356266</v>
      </c>
      <c r="D16" s="33">
        <v>1228</v>
      </c>
      <c r="E16" s="33">
        <v>1555</v>
      </c>
      <c r="F16" s="33">
        <v>155406</v>
      </c>
      <c r="G16" s="33">
        <v>181608</v>
      </c>
      <c r="H16" s="33">
        <v>140491</v>
      </c>
      <c r="I16" s="33">
        <v>114471</v>
      </c>
      <c r="J16" s="33">
        <v>57394</v>
      </c>
      <c r="K16" s="33">
        <v>58632</v>
      </c>
      <c r="L16" s="33">
        <v>516308</v>
      </c>
      <c r="M16" s="33">
        <v>506833</v>
      </c>
    </row>
    <row r="17" spans="1:13" s="9" customFormat="1" ht="24.75" customHeight="1">
      <c r="A17" s="46" t="s">
        <v>18</v>
      </c>
      <c r="B17" s="43"/>
      <c r="C17" s="44"/>
      <c r="D17" s="40"/>
      <c r="E17" s="40"/>
      <c r="F17" s="40"/>
      <c r="G17" s="40"/>
      <c r="H17" s="40"/>
      <c r="I17" s="40"/>
      <c r="J17" s="40"/>
      <c r="K17" s="40"/>
      <c r="L17" s="40"/>
      <c r="M17" s="40"/>
    </row>
    <row r="18" spans="1:13" s="9" customFormat="1" ht="24.75" customHeight="1">
      <c r="A18" s="24"/>
      <c r="B18" s="43"/>
      <c r="C18" s="44"/>
      <c r="D18" s="33"/>
      <c r="E18" s="33"/>
      <c r="F18" s="33"/>
      <c r="G18" s="33"/>
      <c r="H18" s="33"/>
      <c r="I18" s="33"/>
      <c r="J18" s="33"/>
      <c r="K18" s="33"/>
      <c r="L18" s="33"/>
      <c r="M18" s="33"/>
    </row>
    <row r="19" spans="1:13" s="9" customFormat="1" ht="24.75" customHeight="1">
      <c r="A19" s="41" t="s">
        <v>13</v>
      </c>
      <c r="B19" s="38">
        <f>B20</f>
        <v>108639</v>
      </c>
      <c r="C19" s="39">
        <f>C20</f>
        <v>116438</v>
      </c>
      <c r="D19" s="40">
        <v>482</v>
      </c>
      <c r="E19" s="40">
        <v>454</v>
      </c>
      <c r="F19" s="40">
        <v>41938</v>
      </c>
      <c r="G19" s="40">
        <v>42219</v>
      </c>
      <c r="H19" s="40">
        <v>30506</v>
      </c>
      <c r="I19" s="40">
        <v>41816</v>
      </c>
      <c r="J19" s="40">
        <v>35713</v>
      </c>
      <c r="K19" s="40">
        <v>31949</v>
      </c>
      <c r="L19" s="40">
        <v>147104</v>
      </c>
      <c r="M19" s="40">
        <v>140170</v>
      </c>
    </row>
    <row r="20" spans="1:13" s="9" customFormat="1" ht="24.75" customHeight="1">
      <c r="A20" s="47" t="s">
        <v>14</v>
      </c>
      <c r="B20" s="52">
        <f>D20+F20+H20+J20</f>
        <v>108639</v>
      </c>
      <c r="C20" s="48">
        <f>E20+G20+I20+K20</f>
        <v>116438</v>
      </c>
      <c r="D20" s="48">
        <v>482</v>
      </c>
      <c r="E20" s="48">
        <v>454</v>
      </c>
      <c r="F20" s="48">
        <v>41938</v>
      </c>
      <c r="G20" s="48">
        <v>42219</v>
      </c>
      <c r="H20" s="48">
        <v>30506</v>
      </c>
      <c r="I20" s="48">
        <v>41816</v>
      </c>
      <c r="J20" s="48">
        <v>35713</v>
      </c>
      <c r="K20" s="48">
        <v>31949</v>
      </c>
      <c r="L20" s="48">
        <v>147104</v>
      </c>
      <c r="M20" s="48">
        <v>140170</v>
      </c>
    </row>
    <row r="21" spans="1:8" ht="13.5">
      <c r="A21" s="3" t="s">
        <v>19</v>
      </c>
      <c r="B21" s="2"/>
      <c r="C21" s="2"/>
      <c r="D21" s="2"/>
      <c r="E21" s="2"/>
      <c r="F21" s="2"/>
      <c r="G21" s="2"/>
      <c r="H21" s="2"/>
    </row>
  </sheetData>
  <mergeCells count="1">
    <mergeCell ref="A4:A5"/>
  </mergeCells>
  <printOptions/>
  <pageMargins left="0.5905511811023623" right="0.5905511811023623" top="0.5905511811023623" bottom="0.5905511811023623" header="0" footer="0"/>
  <pageSetup horizontalDpi="300" verticalDpi="300" orientation="portrait" paperSize="9" scale="70" r:id="rId2"/>
  <ignoredErrors>
    <ignoredError sqref="A8:A1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KijiS</cp:lastModifiedBy>
  <cp:lastPrinted>2009-12-14T08:09:25Z</cp:lastPrinted>
  <dcterms:created xsi:type="dcterms:W3CDTF">2002-03-27T15:00:00Z</dcterms:created>
  <dcterms:modified xsi:type="dcterms:W3CDTF">2010-01-20T02:22:50Z</dcterms:modified>
  <cp:category/>
  <cp:version/>
  <cp:contentType/>
  <cp:contentStatus/>
</cp:coreProperties>
</file>