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060" activeTab="0"/>
  </bookViews>
  <sheets>
    <sheet name="合計" sheetId="1" r:id="rId1"/>
    <sheet name="普通税" sheetId="2" r:id="rId2"/>
    <sheet name="目的税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<sst xmlns="http://schemas.openxmlformats.org/spreadsheetml/2006/main" count="183" uniqueCount="60">
  <si>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</si>
  <si>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</si>
  <si>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</si>
  <si>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</si>
  <si>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</si>
  <si>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</si>
  <si>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</si>
  <si>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</si>
  <si>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</si>
  <si>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</si>
  <si>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</si>
  <si>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</si>
  <si>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</si>
  <si>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</si>
  <si>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</si>
  <si>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</si>
  <si>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</si>
  <si>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</si>
  <si>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</si>
  <si>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</si>
  <si>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</si>
  <si>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</si>
  <si>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</si>
  <si>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</si>
  <si>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</si>
  <si>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</si>
  <si>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</si>
  <si>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</si>
  <si>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</si>
  <si>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</si>
  <si>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</si>
  <si>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</si>
  <si>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</si>
  <si>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</si>
  <si>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</si>
  <si>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</si>
  <si>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</si>
  <si>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</si>
  <si>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</si>
  <si>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</si>
  <si>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</si>
  <si>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</si>
  <si>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</si>
  <si>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</si>
  <si>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</si>
  <si>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</si>
  <si>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</si>
  <si>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</si>
  <si>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</si>
  <si>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</si>
  <si>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</si>
  <si>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</si>
  <si>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</si>
  <si>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</si>
  <si>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</si>
  <si>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</si>
  <si>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合　計</t>
  </si>
  <si>
    <t>　一　普通税</t>
  </si>
  <si>
    <t>　二　目的税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</si>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</sst>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/>
      <protection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4"/>
      <c r="B1" s="17" t="s">
        <v>56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f>'普通税'!B5+'目的税'!B5</f>
        <v>627558578</v>
      </c>
      <c r="C5" s="3">
        <f>'普通税'!C5+'目的税'!C5</f>
        <v>29021626</v>
      </c>
      <c r="D5" s="3">
        <f>'普通税'!D5+'目的税'!D5</f>
        <v>656580204</v>
      </c>
      <c r="E5" s="3">
        <f>'普通税'!E5+'目的税'!E5</f>
        <v>619504341</v>
      </c>
      <c r="F5" s="3">
        <f>'普通税'!F5+'目的税'!F5</f>
        <v>6513169</v>
      </c>
      <c r="G5" s="3">
        <f>'普通税'!G5+'目的税'!G5</f>
        <v>626017510</v>
      </c>
      <c r="H5" s="4">
        <f>ROUND(E5/B5*100,1)</f>
        <v>98.7</v>
      </c>
      <c r="I5" s="4">
        <f>ROUND(F5/C5*100,1)</f>
        <v>22.4</v>
      </c>
      <c r="J5" s="4">
        <f aca="true" t="shared" si="0" ref="H5:J51">ROUND(G5/D5*100,1)</f>
        <v>95.3</v>
      </c>
    </row>
    <row r="6" spans="1:10" ht="13.5">
      <c r="A6" s="5" t="s">
        <v>1</v>
      </c>
      <c r="B6" s="6">
        <f>'普通税'!B6+'目的税'!B6</f>
        <v>132807117</v>
      </c>
      <c r="C6" s="6">
        <f>'普通税'!C6+'目的税'!C6</f>
        <v>5926716</v>
      </c>
      <c r="D6" s="6">
        <f>'普通税'!D6+'目的税'!D6</f>
        <v>138733833</v>
      </c>
      <c r="E6" s="6">
        <f>'普通税'!E6+'目的税'!E6</f>
        <v>129693194</v>
      </c>
      <c r="F6" s="6">
        <f>'普通税'!F6+'目的税'!F6</f>
        <v>1896253</v>
      </c>
      <c r="G6" s="6">
        <f>'普通税'!G6+'目的税'!G6</f>
        <v>131589447</v>
      </c>
      <c r="H6" s="7">
        <f t="shared" si="0"/>
        <v>97.7</v>
      </c>
      <c r="I6" s="7">
        <f t="shared" si="0"/>
        <v>32</v>
      </c>
      <c r="J6" s="7">
        <f t="shared" si="0"/>
        <v>94.9</v>
      </c>
    </row>
    <row r="7" spans="1:10" ht="13.5">
      <c r="A7" s="5" t="s">
        <v>2</v>
      </c>
      <c r="B7" s="6">
        <f>'普通税'!B7+'目的税'!B7</f>
        <v>23604558</v>
      </c>
      <c r="C7" s="6">
        <f>'普通税'!C7+'目的税'!C7</f>
        <v>1352655</v>
      </c>
      <c r="D7" s="6">
        <f>'普通税'!D7+'目的税'!D7</f>
        <v>24957213</v>
      </c>
      <c r="E7" s="6">
        <f>'普通税'!E7+'目的税'!E7</f>
        <v>23191906</v>
      </c>
      <c r="F7" s="6">
        <f>'普通税'!F7+'目的税'!F7</f>
        <v>325169</v>
      </c>
      <c r="G7" s="6">
        <f>'普通税'!G7+'目的税'!G7</f>
        <v>23517075</v>
      </c>
      <c r="H7" s="7">
        <f t="shared" si="0"/>
        <v>98.3</v>
      </c>
      <c r="I7" s="7">
        <f t="shared" si="0"/>
        <v>24</v>
      </c>
      <c r="J7" s="7">
        <f t="shared" si="0"/>
        <v>94.2</v>
      </c>
    </row>
    <row r="8" spans="1:10" ht="13.5">
      <c r="A8" s="5" t="s">
        <v>3</v>
      </c>
      <c r="B8" s="6">
        <f>'普通税'!B8+'目的税'!B8</f>
        <v>63809584</v>
      </c>
      <c r="C8" s="6">
        <f>'普通税'!C8+'目的税'!C8</f>
        <v>4610620</v>
      </c>
      <c r="D8" s="6">
        <f>'普通税'!D8+'目的税'!D8</f>
        <v>68420204</v>
      </c>
      <c r="E8" s="6">
        <f>'普通税'!E8+'目的税'!E8</f>
        <v>62541110</v>
      </c>
      <c r="F8" s="6">
        <f>'普通税'!F8+'目的税'!F8</f>
        <v>920229</v>
      </c>
      <c r="G8" s="6">
        <f>'普通税'!G8+'目的税'!G8</f>
        <v>63461339</v>
      </c>
      <c r="H8" s="7">
        <f t="shared" si="0"/>
        <v>98</v>
      </c>
      <c r="I8" s="7">
        <f t="shared" si="0"/>
        <v>20</v>
      </c>
      <c r="J8" s="7">
        <f t="shared" si="0"/>
        <v>92.8</v>
      </c>
    </row>
    <row r="9" spans="1:10" ht="13.5">
      <c r="A9" s="5" t="s">
        <v>4</v>
      </c>
      <c r="B9" s="6">
        <f>'普通税'!B9+'目的税'!B9</f>
        <v>16100472</v>
      </c>
      <c r="C9" s="6">
        <f>'普通税'!C9+'目的税'!C9</f>
        <v>1415698</v>
      </c>
      <c r="D9" s="6">
        <f>'普通税'!D9+'目的税'!D9</f>
        <v>17516170</v>
      </c>
      <c r="E9" s="6">
        <f>'普通税'!E9+'目的税'!E9</f>
        <v>15742788</v>
      </c>
      <c r="F9" s="6">
        <f>'普通税'!F9+'目的税'!F9</f>
        <v>282854</v>
      </c>
      <c r="G9" s="6">
        <f>'普通税'!G9+'目的税'!G9</f>
        <v>16025642</v>
      </c>
      <c r="H9" s="7">
        <f t="shared" si="0"/>
        <v>97.8</v>
      </c>
      <c r="I9" s="7">
        <f t="shared" si="0"/>
        <v>20</v>
      </c>
      <c r="J9" s="7">
        <f t="shared" si="0"/>
        <v>91.5</v>
      </c>
    </row>
    <row r="10" spans="1:10" ht="13.5">
      <c r="A10" s="5" t="s">
        <v>5</v>
      </c>
      <c r="B10" s="6">
        <f>'普通税'!B10+'目的税'!B10</f>
        <v>62610880</v>
      </c>
      <c r="C10" s="6">
        <f>'普通税'!C10+'目的税'!C10</f>
        <v>2705086</v>
      </c>
      <c r="D10" s="6">
        <f>'普通税'!D10+'目的税'!D10</f>
        <v>65315966</v>
      </c>
      <c r="E10" s="6">
        <f>'普通税'!E10+'目的税'!E10</f>
        <v>61863758</v>
      </c>
      <c r="F10" s="6">
        <f>'普通税'!F10+'目的税'!F10</f>
        <v>797910</v>
      </c>
      <c r="G10" s="6">
        <f>'普通税'!G10+'目的税'!G10</f>
        <v>62661668</v>
      </c>
      <c r="H10" s="7">
        <f t="shared" si="0"/>
        <v>98.8</v>
      </c>
      <c r="I10" s="7">
        <f t="shared" si="0"/>
        <v>29.5</v>
      </c>
      <c r="J10" s="7">
        <f t="shared" si="0"/>
        <v>95.9</v>
      </c>
    </row>
    <row r="11" spans="1:10" ht="13.5">
      <c r="A11" s="5" t="s">
        <v>6</v>
      </c>
      <c r="B11" s="6">
        <f>'普通税'!B11+'目的税'!B11</f>
        <v>11283520</v>
      </c>
      <c r="C11" s="6">
        <f>'普通税'!C11+'目的税'!C11</f>
        <v>450739</v>
      </c>
      <c r="D11" s="6">
        <f>'普通税'!D11+'目的税'!D11</f>
        <v>11734259</v>
      </c>
      <c r="E11" s="6">
        <f>'普通税'!E11+'目的税'!E11</f>
        <v>11149007</v>
      </c>
      <c r="F11" s="6">
        <f>'普通税'!F11+'目的税'!F11</f>
        <v>142610</v>
      </c>
      <c r="G11" s="6">
        <f>'普通税'!G11+'目的税'!G11</f>
        <v>11291617</v>
      </c>
      <c r="H11" s="7">
        <f t="shared" si="0"/>
        <v>98.8</v>
      </c>
      <c r="I11" s="7">
        <f t="shared" si="0"/>
        <v>31.6</v>
      </c>
      <c r="J11" s="7">
        <f t="shared" si="0"/>
        <v>96.2</v>
      </c>
    </row>
    <row r="12" spans="1:10" ht="13.5">
      <c r="A12" s="5" t="s">
        <v>7</v>
      </c>
      <c r="B12" s="6">
        <f>'普通税'!B12+'目的税'!B12</f>
        <v>48863015</v>
      </c>
      <c r="C12" s="6">
        <f>'普通税'!C12+'目的税'!C12</f>
        <v>2347860</v>
      </c>
      <c r="D12" s="6">
        <f>'普通税'!D12+'目的税'!D12</f>
        <v>51210875</v>
      </c>
      <c r="E12" s="6">
        <f>'普通税'!E12+'目的税'!E12</f>
        <v>48232119</v>
      </c>
      <c r="F12" s="6">
        <f>'普通税'!F12+'目的税'!F12</f>
        <v>666548</v>
      </c>
      <c r="G12" s="6">
        <f>'普通税'!G12+'目的税'!G12</f>
        <v>48898667</v>
      </c>
      <c r="H12" s="7">
        <f t="shared" si="0"/>
        <v>98.7</v>
      </c>
      <c r="I12" s="7">
        <f t="shared" si="0"/>
        <v>28.4</v>
      </c>
      <c r="J12" s="7">
        <f t="shared" si="0"/>
        <v>95.5</v>
      </c>
    </row>
    <row r="13" spans="1:10" ht="13.5">
      <c r="A13" s="5" t="s">
        <v>8</v>
      </c>
      <c r="B13" s="6">
        <f>'普通税'!B13+'目的税'!B13</f>
        <v>11534910</v>
      </c>
      <c r="C13" s="6">
        <f>'普通税'!C13+'目的税'!C13</f>
        <v>833524</v>
      </c>
      <c r="D13" s="6">
        <f>'普通税'!D13+'目的税'!D13</f>
        <v>12368434</v>
      </c>
      <c r="E13" s="6">
        <f>'普通税'!E13+'目的税'!E13</f>
        <v>11340622</v>
      </c>
      <c r="F13" s="6">
        <f>'普通税'!F13+'目的税'!F13</f>
        <v>194891</v>
      </c>
      <c r="G13" s="6">
        <f>'普通税'!G13+'目的税'!G13</f>
        <v>11535513</v>
      </c>
      <c r="H13" s="7">
        <f t="shared" si="0"/>
        <v>98.3</v>
      </c>
      <c r="I13" s="7">
        <f t="shared" si="0"/>
        <v>23.4</v>
      </c>
      <c r="J13" s="7">
        <f t="shared" si="0"/>
        <v>93.3</v>
      </c>
    </row>
    <row r="14" spans="1:10" ht="13.5">
      <c r="A14" s="5" t="s">
        <v>9</v>
      </c>
      <c r="B14" s="6">
        <f>'普通税'!B14+'目的税'!B14</f>
        <v>22246064</v>
      </c>
      <c r="C14" s="6">
        <f>'普通税'!C14+'目的税'!C14</f>
        <v>2044663</v>
      </c>
      <c r="D14" s="6">
        <f>'普通税'!D14+'目的税'!D14</f>
        <v>24290727</v>
      </c>
      <c r="E14" s="6">
        <f>'普通税'!E14+'目的税'!E14</f>
        <v>21730364</v>
      </c>
      <c r="F14" s="6">
        <f>'普通税'!F14+'目的税'!F14</f>
        <v>392559</v>
      </c>
      <c r="G14" s="6">
        <f>'普通税'!G14+'目的税'!G14</f>
        <v>22122923</v>
      </c>
      <c r="H14" s="7">
        <f t="shared" si="0"/>
        <v>97.7</v>
      </c>
      <c r="I14" s="7">
        <f t="shared" si="0"/>
        <v>19.2</v>
      </c>
      <c r="J14" s="7">
        <f t="shared" si="0"/>
        <v>91.1</v>
      </c>
    </row>
    <row r="15" spans="1:10" ht="13.5">
      <c r="A15" s="5" t="s">
        <v>10</v>
      </c>
      <c r="B15" s="6">
        <f>'普通税'!B15+'目的税'!B15</f>
        <v>55791510</v>
      </c>
      <c r="C15" s="6">
        <f>'普通税'!C15+'目的税'!C15</f>
        <v>3209272</v>
      </c>
      <c r="D15" s="6">
        <f>'普通税'!D15+'目的税'!D15</f>
        <v>59000782</v>
      </c>
      <c r="E15" s="6">
        <f>'普通税'!E15+'目的税'!E15</f>
        <v>55154745</v>
      </c>
      <c r="F15" s="6">
        <f>'普通税'!F15+'目的税'!F15</f>
        <v>779278</v>
      </c>
      <c r="G15" s="6">
        <f>'普通税'!G15+'目的税'!G15</f>
        <v>55934023</v>
      </c>
      <c r="H15" s="7">
        <f t="shared" si="0"/>
        <v>98.9</v>
      </c>
      <c r="I15" s="7">
        <f t="shared" si="0"/>
        <v>24.3</v>
      </c>
      <c r="J15" s="7">
        <f t="shared" si="0"/>
        <v>94.8</v>
      </c>
    </row>
    <row r="16" spans="1:10" ht="13.5">
      <c r="A16" s="5" t="s">
        <v>11</v>
      </c>
      <c r="B16" s="6">
        <f>'普通税'!B16+'目的税'!B16</f>
        <v>43935224</v>
      </c>
      <c r="C16" s="6">
        <f>'普通税'!C16+'目的税'!C16</f>
        <v>1929766</v>
      </c>
      <c r="D16" s="6">
        <f>'普通税'!D16+'目的税'!D16</f>
        <v>45864990</v>
      </c>
      <c r="E16" s="6">
        <f>'普通税'!E16+'目的税'!E16</f>
        <v>43357062</v>
      </c>
      <c r="F16" s="6">
        <f>'普通税'!F16+'目的税'!F16</f>
        <v>497352</v>
      </c>
      <c r="G16" s="6">
        <f>'普通税'!G16+'目的税'!G16</f>
        <v>43854414</v>
      </c>
      <c r="H16" s="7">
        <f t="shared" si="0"/>
        <v>98.7</v>
      </c>
      <c r="I16" s="7">
        <f t="shared" si="0"/>
        <v>25.8</v>
      </c>
      <c r="J16" s="7">
        <f t="shared" si="0"/>
        <v>95.6</v>
      </c>
    </row>
    <row r="17" spans="1:10" ht="13.5">
      <c r="A17" s="5" t="s">
        <v>12</v>
      </c>
      <c r="B17" s="6">
        <f>'普通税'!B17+'目的税'!B17</f>
        <v>38526773</v>
      </c>
      <c r="C17" s="6">
        <f>'普通税'!C17+'目的税'!C17</f>
        <v>1590263</v>
      </c>
      <c r="D17" s="6">
        <f>'普通税'!D17+'目的税'!D17</f>
        <v>40117036</v>
      </c>
      <c r="E17" s="6">
        <f>'普通税'!E17+'目的税'!E17</f>
        <v>37984921</v>
      </c>
      <c r="F17" s="6">
        <f>'普通税'!F17+'目的税'!F17</f>
        <v>570383</v>
      </c>
      <c r="G17" s="6">
        <f>'普通税'!G17+'目的税'!G17</f>
        <v>38555304</v>
      </c>
      <c r="H17" s="7">
        <f t="shared" si="0"/>
        <v>98.6</v>
      </c>
      <c r="I17" s="7">
        <f t="shared" si="0"/>
        <v>35.9</v>
      </c>
      <c r="J17" s="7">
        <f t="shared" si="0"/>
        <v>96.1</v>
      </c>
    </row>
    <row r="18" spans="1:10" ht="13.5">
      <c r="A18" s="5" t="s">
        <v>13</v>
      </c>
      <c r="B18" s="6">
        <f>'普通税'!B18+'目的税'!B18</f>
        <v>19462065</v>
      </c>
      <c r="C18" s="6">
        <f>'普通税'!C18+'目的税'!C18</f>
        <v>753715</v>
      </c>
      <c r="D18" s="6">
        <f>'普通税'!D18+'目的税'!D18</f>
        <v>20215780</v>
      </c>
      <c r="E18" s="6">
        <f>'普通税'!E18+'目的税'!E18</f>
        <v>19272456</v>
      </c>
      <c r="F18" s="6">
        <f>'普通税'!F18+'目的税'!F18</f>
        <v>195523</v>
      </c>
      <c r="G18" s="6">
        <f>'普通税'!G18+'目的税'!G18</f>
        <v>19467979</v>
      </c>
      <c r="H18" s="7">
        <f t="shared" si="0"/>
        <v>99</v>
      </c>
      <c r="I18" s="7">
        <f t="shared" si="0"/>
        <v>25.9</v>
      </c>
      <c r="J18" s="7">
        <f t="shared" si="0"/>
        <v>96.3</v>
      </c>
    </row>
    <row r="19" spans="1:10" ht="13.5">
      <c r="A19" s="5" t="s">
        <v>14</v>
      </c>
      <c r="B19" s="6">
        <f>'普通税'!B19+'目的税'!B19</f>
        <v>13595449</v>
      </c>
      <c r="C19" s="6">
        <f>'普通税'!C19+'目的税'!C19</f>
        <v>1027259</v>
      </c>
      <c r="D19" s="6">
        <f>'普通税'!D19+'目的税'!D19</f>
        <v>14622708</v>
      </c>
      <c r="E19" s="6">
        <f>'普通税'!E19+'目的税'!E19</f>
        <v>13281190</v>
      </c>
      <c r="F19" s="6">
        <f>'普通税'!F19+'目的税'!F19</f>
        <v>223714</v>
      </c>
      <c r="G19" s="6">
        <f>'普通税'!G19+'目的税'!G19</f>
        <v>13504904</v>
      </c>
      <c r="H19" s="7">
        <f t="shared" si="0"/>
        <v>97.7</v>
      </c>
      <c r="I19" s="7">
        <f t="shared" si="0"/>
        <v>21.8</v>
      </c>
      <c r="J19" s="7">
        <f t="shared" si="0"/>
        <v>92.4</v>
      </c>
    </row>
    <row r="20" spans="1:10" ht="13.5">
      <c r="A20" s="5" t="s">
        <v>15</v>
      </c>
      <c r="B20" s="6">
        <f>'普通税'!B20+'目的税'!B20</f>
        <v>28038094</v>
      </c>
      <c r="C20" s="6">
        <f>'普通税'!C20+'目的税'!C20</f>
        <v>3488576</v>
      </c>
      <c r="D20" s="6">
        <f>'普通税'!D20+'目的税'!D20</f>
        <v>31526670</v>
      </c>
      <c r="E20" s="6">
        <f>'普通税'!E20+'目的税'!E20</f>
        <v>27261020</v>
      </c>
      <c r="F20" s="6">
        <f>'普通税'!F20+'目的税'!F20</f>
        <v>595720</v>
      </c>
      <c r="G20" s="6">
        <f>'普通税'!G20+'目的税'!G20</f>
        <v>27856740</v>
      </c>
      <c r="H20" s="7">
        <f t="shared" si="0"/>
        <v>97.2</v>
      </c>
      <c r="I20" s="7">
        <f t="shared" si="0"/>
        <v>17.1</v>
      </c>
      <c r="J20" s="7">
        <f t="shared" si="0"/>
        <v>88.4</v>
      </c>
    </row>
    <row r="21" spans="1:10" ht="13.5">
      <c r="A21" s="5" t="s">
        <v>16</v>
      </c>
      <c r="B21" s="6">
        <f>'普通税'!B21+'目的税'!B21</f>
        <v>13059229</v>
      </c>
      <c r="C21" s="6">
        <f>'普通税'!C21+'目的税'!C21</f>
        <v>898440</v>
      </c>
      <c r="D21" s="6">
        <f>'普通税'!D21+'目的税'!D21</f>
        <v>13957669</v>
      </c>
      <c r="E21" s="6">
        <f>'普通税'!E21+'目的税'!E21</f>
        <v>12850804</v>
      </c>
      <c r="F21" s="6">
        <f>'普通税'!F21+'目的税'!F21</f>
        <v>220940</v>
      </c>
      <c r="G21" s="6">
        <f>'普通税'!G21+'目的税'!G21</f>
        <v>13071744</v>
      </c>
      <c r="H21" s="7">
        <f t="shared" si="0"/>
        <v>98.4</v>
      </c>
      <c r="I21" s="7">
        <f t="shared" si="0"/>
        <v>24.6</v>
      </c>
      <c r="J21" s="7">
        <f t="shared" si="0"/>
        <v>93.7</v>
      </c>
    </row>
    <row r="22" spans="1:10" ht="13.5">
      <c r="A22" s="5" t="s">
        <v>17</v>
      </c>
      <c r="B22" s="6">
        <f>'普通税'!B22+'目的税'!B22</f>
        <v>13690965</v>
      </c>
      <c r="C22" s="6">
        <f>'普通税'!C22+'目的税'!C22</f>
        <v>930175</v>
      </c>
      <c r="D22" s="6">
        <f>'普通税'!D22+'目的税'!D22</f>
        <v>14621140</v>
      </c>
      <c r="E22" s="6">
        <f>'普通税'!E22+'目的税'!E22</f>
        <v>13400960</v>
      </c>
      <c r="F22" s="6">
        <f>'普通税'!F22+'目的税'!F22</f>
        <v>265370</v>
      </c>
      <c r="G22" s="6">
        <f>'普通税'!G22+'目的税'!G22</f>
        <v>13666330</v>
      </c>
      <c r="H22" s="7">
        <f t="shared" si="0"/>
        <v>97.9</v>
      </c>
      <c r="I22" s="7">
        <f t="shared" si="0"/>
        <v>28.5</v>
      </c>
      <c r="J22" s="7">
        <f t="shared" si="0"/>
        <v>93.5</v>
      </c>
    </row>
    <row r="23" spans="1:10" ht="13.5">
      <c r="A23" s="5" t="s">
        <v>18</v>
      </c>
      <c r="B23" s="6">
        <f>'普通税'!B23+'目的税'!B23</f>
        <v>16930034</v>
      </c>
      <c r="C23" s="6">
        <f>'普通税'!C23+'目的税'!C23</f>
        <v>1165455</v>
      </c>
      <c r="D23" s="6">
        <f>'普通税'!D23+'目的税'!D23</f>
        <v>18095489</v>
      </c>
      <c r="E23" s="6">
        <f>'普通税'!E23+'目的税'!E23</f>
        <v>16574778</v>
      </c>
      <c r="F23" s="6">
        <f>'普通税'!F23+'目的税'!F23</f>
        <v>269664</v>
      </c>
      <c r="G23" s="6">
        <f>'普通税'!G23+'目的税'!G23</f>
        <v>16844442</v>
      </c>
      <c r="H23" s="7">
        <f t="shared" si="0"/>
        <v>97.9</v>
      </c>
      <c r="I23" s="7">
        <f t="shared" si="0"/>
        <v>23.1</v>
      </c>
      <c r="J23" s="7">
        <f t="shared" si="0"/>
        <v>93.1</v>
      </c>
    </row>
    <row r="24" spans="1:10" ht="13.5">
      <c r="A24" s="5" t="s">
        <v>19</v>
      </c>
      <c r="B24" s="6">
        <f>'普通税'!B24+'目的税'!B24</f>
        <v>21803710</v>
      </c>
      <c r="C24" s="6">
        <f>'普通税'!C24+'目的税'!C24</f>
        <v>1355492</v>
      </c>
      <c r="D24" s="6">
        <f>'普通税'!D24+'目的税'!D24</f>
        <v>23159202</v>
      </c>
      <c r="E24" s="6">
        <f>'普通税'!E24+'目的税'!E24</f>
        <v>21414703</v>
      </c>
      <c r="F24" s="6">
        <f>'普通税'!F24+'目的税'!F24</f>
        <v>335692</v>
      </c>
      <c r="G24" s="6">
        <f>'普通税'!G24+'目的税'!G24</f>
        <v>21750395</v>
      </c>
      <c r="H24" s="7">
        <f t="shared" si="0"/>
        <v>98.2</v>
      </c>
      <c r="I24" s="7">
        <f t="shared" si="0"/>
        <v>24.8</v>
      </c>
      <c r="J24" s="7">
        <f t="shared" si="0"/>
        <v>93.9</v>
      </c>
    </row>
    <row r="25" spans="1:10" ht="13.5">
      <c r="A25" s="5" t="s">
        <v>20</v>
      </c>
      <c r="B25" s="6">
        <f>'普通税'!B25+'目的税'!B25</f>
        <v>22473810</v>
      </c>
      <c r="C25" s="6">
        <f>'普通税'!C25+'目的税'!C25</f>
        <v>1835119</v>
      </c>
      <c r="D25" s="6">
        <f>'普通税'!D25+'目的税'!D25</f>
        <v>24308929</v>
      </c>
      <c r="E25" s="6">
        <f>'普通税'!E25+'目的税'!E25</f>
        <v>21954348</v>
      </c>
      <c r="F25" s="6">
        <f>'普通税'!F25+'目的税'!F25</f>
        <v>307803</v>
      </c>
      <c r="G25" s="6">
        <f>'普通税'!G25+'目的税'!G25</f>
        <v>22262151</v>
      </c>
      <c r="H25" s="7">
        <f t="shared" si="0"/>
        <v>97.7</v>
      </c>
      <c r="I25" s="7">
        <f t="shared" si="0"/>
        <v>16.8</v>
      </c>
      <c r="J25" s="7">
        <f t="shared" si="0"/>
        <v>91.6</v>
      </c>
    </row>
    <row r="26" spans="1:10" ht="13.5">
      <c r="A26" s="5" t="s">
        <v>21</v>
      </c>
      <c r="B26" s="6">
        <f>'普通税'!B26+'目的税'!B26</f>
        <v>9028990</v>
      </c>
      <c r="C26" s="6">
        <f>'普通税'!C26+'目的税'!C26</f>
        <v>684704</v>
      </c>
      <c r="D26" s="6">
        <f>'普通税'!D26+'目的税'!D26</f>
        <v>9713694</v>
      </c>
      <c r="E26" s="6">
        <f>'普通税'!E26+'目的税'!E26</f>
        <v>8838291</v>
      </c>
      <c r="F26" s="6">
        <f>'普通税'!F26+'目的税'!F26</f>
        <v>195052</v>
      </c>
      <c r="G26" s="6">
        <f>'普通税'!G26+'目的税'!G26</f>
        <v>9033343</v>
      </c>
      <c r="H26" s="7">
        <f t="shared" si="0"/>
        <v>97.9</v>
      </c>
      <c r="I26" s="7">
        <f t="shared" si="0"/>
        <v>28.5</v>
      </c>
      <c r="J26" s="7">
        <f t="shared" si="0"/>
        <v>93</v>
      </c>
    </row>
    <row r="27" spans="1:10" ht="13.5">
      <c r="A27" s="5" t="s">
        <v>22</v>
      </c>
      <c r="B27" s="6">
        <f>'普通税'!B27+'目的税'!B27</f>
        <v>12954133</v>
      </c>
      <c r="C27" s="6">
        <f>'普通税'!C27+'目的税'!C27</f>
        <v>1249908</v>
      </c>
      <c r="D27" s="6">
        <f>'普通税'!D27+'目的税'!D27</f>
        <v>14204041</v>
      </c>
      <c r="E27" s="6">
        <f>'普通税'!E27+'目的税'!E27</f>
        <v>12651322</v>
      </c>
      <c r="F27" s="6">
        <f>'普通税'!F27+'目的税'!F27</f>
        <v>264392</v>
      </c>
      <c r="G27" s="6">
        <f>'普通税'!G27+'目的税'!G27</f>
        <v>12915714</v>
      </c>
      <c r="H27" s="7">
        <f t="shared" si="0"/>
        <v>97.7</v>
      </c>
      <c r="I27" s="7">
        <f t="shared" si="0"/>
        <v>21.2</v>
      </c>
      <c r="J27" s="7">
        <f t="shared" si="0"/>
        <v>90.9</v>
      </c>
    </row>
    <row r="28" spans="1:10" ht="13.5">
      <c r="A28" s="5" t="s">
        <v>23</v>
      </c>
      <c r="B28" s="6">
        <f>'普通税'!B28+'目的税'!B28</f>
        <v>18341851</v>
      </c>
      <c r="C28" s="6">
        <f>'普通税'!C28+'目的税'!C28</f>
        <v>2016202</v>
      </c>
      <c r="D28" s="6">
        <f>'普通税'!D28+'目的税'!D28</f>
        <v>20358053</v>
      </c>
      <c r="E28" s="6">
        <f>'普通税'!E28+'目的税'!E28</f>
        <v>17845445</v>
      </c>
      <c r="F28" s="6">
        <f>'普通税'!F28+'目的税'!F28</f>
        <v>447383</v>
      </c>
      <c r="G28" s="6">
        <f>'普通税'!G28+'目的税'!G28</f>
        <v>18292828</v>
      </c>
      <c r="H28" s="7">
        <f t="shared" si="0"/>
        <v>97.3</v>
      </c>
      <c r="I28" s="7">
        <f t="shared" si="0"/>
        <v>22.2</v>
      </c>
      <c r="J28" s="7">
        <f t="shared" si="0"/>
        <v>89.9</v>
      </c>
    </row>
    <row r="29" spans="1:10" ht="13.5">
      <c r="A29" s="5" t="s">
        <v>24</v>
      </c>
      <c r="B29" s="6">
        <f>'普通税'!B29+'目的税'!B29</f>
        <v>18863930</v>
      </c>
      <c r="C29" s="6">
        <f>'普通税'!C29+'目的税'!C29</f>
        <v>1089347</v>
      </c>
      <c r="D29" s="6">
        <f>'普通税'!D29+'目的税'!D29</f>
        <v>19953277</v>
      </c>
      <c r="E29" s="6">
        <f>'普通税'!E29+'目的税'!E29</f>
        <v>18554145</v>
      </c>
      <c r="F29" s="6">
        <f>'普通税'!F29+'目的税'!F29</f>
        <v>260606</v>
      </c>
      <c r="G29" s="6">
        <f>'普通税'!G29+'目的税'!G29</f>
        <v>18814751</v>
      </c>
      <c r="H29" s="7">
        <f t="shared" si="0"/>
        <v>98.4</v>
      </c>
      <c r="I29" s="7">
        <f t="shared" si="0"/>
        <v>23.9</v>
      </c>
      <c r="J29" s="7">
        <f t="shared" si="0"/>
        <v>94.3</v>
      </c>
    </row>
    <row r="30" spans="1:10" ht="13.5">
      <c r="A30" s="5" t="s">
        <v>25</v>
      </c>
      <c r="B30" s="6">
        <f>'普通税'!B30+'目的税'!B30</f>
        <v>10934915</v>
      </c>
      <c r="C30" s="6">
        <f>'普通税'!C30+'目的税'!C30</f>
        <v>621817</v>
      </c>
      <c r="D30" s="6">
        <f>'普通税'!D30+'目的税'!D30</f>
        <v>11556732</v>
      </c>
      <c r="E30" s="6">
        <f>'普通税'!E30+'目的税'!E30</f>
        <v>10781295</v>
      </c>
      <c r="F30" s="6">
        <f>'普通税'!F30+'目的税'!F30</f>
        <v>120297</v>
      </c>
      <c r="G30" s="6">
        <f>'普通税'!G30+'目的税'!G30</f>
        <v>10901592</v>
      </c>
      <c r="H30" s="7">
        <f t="shared" si="0"/>
        <v>98.6</v>
      </c>
      <c r="I30" s="7">
        <f t="shared" si="0"/>
        <v>19.3</v>
      </c>
      <c r="J30" s="7">
        <f t="shared" si="0"/>
        <v>94.3</v>
      </c>
    </row>
    <row r="31" spans="1:10" ht="13.5">
      <c r="A31" s="5" t="s">
        <v>26</v>
      </c>
      <c r="B31" s="6">
        <f>'普通税'!B31+'目的税'!B31</f>
        <v>7869151</v>
      </c>
      <c r="C31" s="6">
        <f>'普通税'!C31+'目的税'!C31</f>
        <v>482291</v>
      </c>
      <c r="D31" s="6">
        <f>'普通税'!D31+'目的税'!D31</f>
        <v>8351442</v>
      </c>
      <c r="E31" s="6">
        <f>'普通税'!E31+'目的税'!E31</f>
        <v>7679400</v>
      </c>
      <c r="F31" s="6">
        <f>'普通税'!F31+'目的税'!F31</f>
        <v>148982</v>
      </c>
      <c r="G31" s="6">
        <f>'普通税'!G31+'目的税'!G31</f>
        <v>7828382</v>
      </c>
      <c r="H31" s="7">
        <f t="shared" si="0"/>
        <v>97.6</v>
      </c>
      <c r="I31" s="7">
        <f t="shared" si="0"/>
        <v>30.9</v>
      </c>
      <c r="J31" s="7">
        <f t="shared" si="0"/>
        <v>93.7</v>
      </c>
    </row>
    <row r="32" spans="1:10" ht="13.5">
      <c r="A32" s="5" t="s">
        <v>27</v>
      </c>
      <c r="B32" s="6">
        <f>'普通税'!B32+'目的税'!B32</f>
        <v>74982372</v>
      </c>
      <c r="C32" s="6">
        <f>'普通税'!C32+'目的税'!C32</f>
        <v>5682401</v>
      </c>
      <c r="D32" s="6">
        <f>'普通税'!D32+'目的税'!D32</f>
        <v>80664773</v>
      </c>
      <c r="E32" s="6">
        <f>'普通税'!E32+'目的税'!E32</f>
        <v>72879595</v>
      </c>
      <c r="F32" s="6">
        <f>'普通税'!F32+'目的税'!F32</f>
        <v>1755222</v>
      </c>
      <c r="G32" s="6">
        <f>'普通税'!G32+'目的税'!G32</f>
        <v>74634817</v>
      </c>
      <c r="H32" s="7">
        <f t="shared" si="0"/>
        <v>97.2</v>
      </c>
      <c r="I32" s="7">
        <f t="shared" si="0"/>
        <v>30.9</v>
      </c>
      <c r="J32" s="7">
        <f t="shared" si="0"/>
        <v>92.5</v>
      </c>
    </row>
    <row r="33" spans="1:10" ht="13.5">
      <c r="A33" s="5" t="s">
        <v>28</v>
      </c>
      <c r="B33" s="6">
        <f>'普通税'!B33+'目的税'!B33</f>
        <v>8965708</v>
      </c>
      <c r="C33" s="6">
        <f>'普通税'!C33+'目的税'!C33</f>
        <v>864508</v>
      </c>
      <c r="D33" s="6">
        <f>'普通税'!D33+'目的税'!D33</f>
        <v>9830216</v>
      </c>
      <c r="E33" s="6">
        <f>'普通税'!E33+'目的税'!E33</f>
        <v>8759740</v>
      </c>
      <c r="F33" s="6">
        <f>'普通税'!F33+'目的税'!F33</f>
        <v>175815</v>
      </c>
      <c r="G33" s="6">
        <f>'普通税'!G33+'目的税'!G33</f>
        <v>8935555</v>
      </c>
      <c r="H33" s="7">
        <f t="shared" si="0"/>
        <v>97.7</v>
      </c>
      <c r="I33" s="7">
        <f t="shared" si="0"/>
        <v>20.3</v>
      </c>
      <c r="J33" s="7">
        <f t="shared" si="0"/>
        <v>90.9</v>
      </c>
    </row>
    <row r="34" spans="1:10" ht="13.5">
      <c r="A34" s="5" t="s">
        <v>29</v>
      </c>
      <c r="B34" s="6">
        <f>'普通税'!B34+'目的税'!B34</f>
        <v>6697167</v>
      </c>
      <c r="C34" s="6">
        <f>'普通税'!C34+'目的税'!C34</f>
        <v>453200</v>
      </c>
      <c r="D34" s="6">
        <f>'普通税'!D34+'目的税'!D34</f>
        <v>7150367</v>
      </c>
      <c r="E34" s="6">
        <f>'普通税'!E34+'目的税'!E34</f>
        <v>6568745</v>
      </c>
      <c r="F34" s="6">
        <f>'普通税'!F34+'目的税'!F34</f>
        <v>109889</v>
      </c>
      <c r="G34" s="6">
        <f>'普通税'!G34+'目的税'!G34</f>
        <v>6678634</v>
      </c>
      <c r="H34" s="7">
        <f t="shared" si="0"/>
        <v>98.1</v>
      </c>
      <c r="I34" s="7">
        <f t="shared" si="0"/>
        <v>24.2</v>
      </c>
      <c r="J34" s="7">
        <f t="shared" si="0"/>
        <v>93.4</v>
      </c>
    </row>
    <row r="35" spans="1:10" ht="13.5">
      <c r="A35" s="5" t="s">
        <v>30</v>
      </c>
      <c r="B35" s="6">
        <f>'普通税'!B35+'目的税'!B35</f>
        <v>9130644</v>
      </c>
      <c r="C35" s="6">
        <f>'普通税'!C35+'目的税'!C35</f>
        <v>535010</v>
      </c>
      <c r="D35" s="6">
        <f>'普通税'!D35+'目的税'!D35</f>
        <v>9665654</v>
      </c>
      <c r="E35" s="6">
        <f>'普通税'!E35+'目的税'!E35</f>
        <v>8989995</v>
      </c>
      <c r="F35" s="6">
        <f>'普通税'!F35+'目的税'!F35</f>
        <v>136487</v>
      </c>
      <c r="G35" s="6">
        <f>'普通税'!G35+'目的税'!G35</f>
        <v>9126482</v>
      </c>
      <c r="H35" s="7">
        <f t="shared" si="0"/>
        <v>98.5</v>
      </c>
      <c r="I35" s="7">
        <f t="shared" si="0"/>
        <v>25.5</v>
      </c>
      <c r="J35" s="7">
        <f t="shared" si="0"/>
        <v>94.4</v>
      </c>
    </row>
    <row r="36" spans="1:10" ht="13.5">
      <c r="A36" s="5" t="s">
        <v>31</v>
      </c>
      <c r="B36" s="6">
        <f>'普通税'!B36+'目的税'!B36</f>
        <v>7635562</v>
      </c>
      <c r="C36" s="6">
        <f>'普通税'!C36+'目的税'!C36</f>
        <v>637975</v>
      </c>
      <c r="D36" s="6">
        <f>'普通税'!D36+'目的税'!D36</f>
        <v>8273537</v>
      </c>
      <c r="E36" s="6">
        <f>'普通税'!E36+'目的税'!E36</f>
        <v>7482458</v>
      </c>
      <c r="F36" s="6">
        <f>'普通税'!F36+'目的税'!F36</f>
        <v>105048</v>
      </c>
      <c r="G36" s="6">
        <f>'普通税'!G36+'目的税'!G36</f>
        <v>7587506</v>
      </c>
      <c r="H36" s="7">
        <f t="shared" si="0"/>
        <v>98</v>
      </c>
      <c r="I36" s="7">
        <f t="shared" si="0"/>
        <v>16.5</v>
      </c>
      <c r="J36" s="7">
        <f t="shared" si="0"/>
        <v>91.7</v>
      </c>
    </row>
    <row r="37" spans="1:10" ht="13.5">
      <c r="A37" s="5" t="s">
        <v>32</v>
      </c>
      <c r="B37" s="6">
        <f>'普通税'!B37+'目的税'!B37</f>
        <v>5529166</v>
      </c>
      <c r="C37" s="6">
        <f>'普通税'!C37+'目的税'!C37</f>
        <v>543089</v>
      </c>
      <c r="D37" s="6">
        <f>'普通税'!D37+'目的税'!D37</f>
        <v>6072255</v>
      </c>
      <c r="E37" s="6">
        <f>'普通税'!E37+'目的税'!E37</f>
        <v>5405086</v>
      </c>
      <c r="F37" s="6">
        <f>'普通税'!F37+'目的税'!F37</f>
        <v>149019</v>
      </c>
      <c r="G37" s="6">
        <f>'普通税'!G37+'目的税'!G37</f>
        <v>5554105</v>
      </c>
      <c r="H37" s="7">
        <f t="shared" si="0"/>
        <v>97.8</v>
      </c>
      <c r="I37" s="7">
        <f t="shared" si="0"/>
        <v>27.4</v>
      </c>
      <c r="J37" s="7">
        <f t="shared" si="0"/>
        <v>91.5</v>
      </c>
    </row>
    <row r="38" spans="1:10" ht="13.5">
      <c r="A38" s="5" t="s">
        <v>33</v>
      </c>
      <c r="B38" s="6">
        <f>'普通税'!B38+'目的税'!B38</f>
        <v>4490892</v>
      </c>
      <c r="C38" s="6">
        <f>'普通税'!C38+'目的税'!C38</f>
        <v>335059</v>
      </c>
      <c r="D38" s="6">
        <f>'普通税'!D38+'目的税'!D38</f>
        <v>4825951</v>
      </c>
      <c r="E38" s="6">
        <f>'普通税'!E38+'目的税'!E38</f>
        <v>4454378</v>
      </c>
      <c r="F38" s="6">
        <f>'普通税'!F38+'目的税'!F38</f>
        <v>26989</v>
      </c>
      <c r="G38" s="6">
        <f>'普通税'!G38+'目的税'!G38</f>
        <v>4481367</v>
      </c>
      <c r="H38" s="7">
        <f t="shared" si="0"/>
        <v>99.2</v>
      </c>
      <c r="I38" s="7">
        <f t="shared" si="0"/>
        <v>8.1</v>
      </c>
      <c r="J38" s="7">
        <f t="shared" si="0"/>
        <v>92.9</v>
      </c>
    </row>
    <row r="39" spans="1:10" ht="13.5">
      <c r="A39" s="5" t="s">
        <v>34</v>
      </c>
      <c r="B39" s="6">
        <f>'普通税'!B39+'目的税'!B39</f>
        <v>2313299</v>
      </c>
      <c r="C39" s="6">
        <f>'普通税'!C39+'目的税'!C39</f>
        <v>87111</v>
      </c>
      <c r="D39" s="6">
        <f>'普通税'!D39+'目的税'!D39</f>
        <v>2400410</v>
      </c>
      <c r="E39" s="6">
        <f>'普通税'!E39+'目的税'!E39</f>
        <v>2294560</v>
      </c>
      <c r="F39" s="6">
        <f>'普通税'!F39+'目的税'!F39</f>
        <v>19910</v>
      </c>
      <c r="G39" s="6">
        <f>'普通税'!G39+'目的税'!G39</f>
        <v>2314470</v>
      </c>
      <c r="H39" s="7">
        <f t="shared" si="0"/>
        <v>99.2</v>
      </c>
      <c r="I39" s="7">
        <f t="shared" si="0"/>
        <v>22.9</v>
      </c>
      <c r="J39" s="7">
        <f t="shared" si="0"/>
        <v>96.4</v>
      </c>
    </row>
    <row r="40" spans="1:10" ht="13.5">
      <c r="A40" s="5" t="s">
        <v>35</v>
      </c>
      <c r="B40" s="6">
        <f>'普通税'!B40+'目的税'!B40</f>
        <v>1321040</v>
      </c>
      <c r="C40" s="6">
        <f>'普通税'!C40+'目的税'!C40</f>
        <v>169630</v>
      </c>
      <c r="D40" s="6">
        <f>'普通税'!D40+'目的税'!D40</f>
        <v>1490670</v>
      </c>
      <c r="E40" s="6">
        <f>'普通税'!E40+'目的税'!E40</f>
        <v>1291440</v>
      </c>
      <c r="F40" s="6">
        <f>'普通税'!F40+'目的税'!F40</f>
        <v>39864</v>
      </c>
      <c r="G40" s="6">
        <f>'普通税'!G40+'目的税'!G40</f>
        <v>1331304</v>
      </c>
      <c r="H40" s="7">
        <f t="shared" si="0"/>
        <v>97.8</v>
      </c>
      <c r="I40" s="7">
        <f t="shared" si="0"/>
        <v>23.5</v>
      </c>
      <c r="J40" s="7">
        <f t="shared" si="0"/>
        <v>89.3</v>
      </c>
    </row>
    <row r="41" spans="1:10" ht="13.5">
      <c r="A41" s="5" t="s">
        <v>36</v>
      </c>
      <c r="B41" s="6">
        <f>'普通税'!B41+'目的税'!B41</f>
        <v>2303673</v>
      </c>
      <c r="C41" s="6">
        <f>'普通税'!C41+'目的税'!C41</f>
        <v>217319</v>
      </c>
      <c r="D41" s="6">
        <f>'普通税'!D41+'目的税'!D41</f>
        <v>2520992</v>
      </c>
      <c r="E41" s="6">
        <f>'普通税'!E41+'目的税'!E41</f>
        <v>2259692</v>
      </c>
      <c r="F41" s="6">
        <f>'普通税'!F41+'目的税'!F41</f>
        <v>46768</v>
      </c>
      <c r="G41" s="6">
        <f>'普通税'!G41+'目的税'!G41</f>
        <v>2306460</v>
      </c>
      <c r="H41" s="7">
        <f t="shared" si="0"/>
        <v>98.1</v>
      </c>
      <c r="I41" s="7">
        <f t="shared" si="0"/>
        <v>21.5</v>
      </c>
      <c r="J41" s="7">
        <f t="shared" si="0"/>
        <v>91.5</v>
      </c>
    </row>
    <row r="42" spans="1:10" ht="13.5">
      <c r="A42" s="5" t="s">
        <v>37</v>
      </c>
      <c r="B42" s="6">
        <f>'普通税'!B42+'目的税'!B42</f>
        <v>4352833</v>
      </c>
      <c r="C42" s="6">
        <f>'普通税'!C42+'目的税'!C42</f>
        <v>328318</v>
      </c>
      <c r="D42" s="6">
        <f>'普通税'!D42+'目的税'!D42</f>
        <v>4681151</v>
      </c>
      <c r="E42" s="6">
        <f>'普通税'!E42+'目的税'!E42</f>
        <v>4277694</v>
      </c>
      <c r="F42" s="6">
        <f>'普通税'!F42+'目的税'!F42</f>
        <v>88983</v>
      </c>
      <c r="G42" s="6">
        <f>'普通税'!G42+'目的税'!G42</f>
        <v>4366677</v>
      </c>
      <c r="H42" s="7">
        <f t="shared" si="0"/>
        <v>98.3</v>
      </c>
      <c r="I42" s="7">
        <f t="shared" si="0"/>
        <v>27.1</v>
      </c>
      <c r="J42" s="7">
        <f t="shared" si="0"/>
        <v>93.3</v>
      </c>
    </row>
    <row r="43" spans="1:10" ht="13.5">
      <c r="A43" s="5" t="s">
        <v>38</v>
      </c>
      <c r="B43" s="6">
        <f>'普通税'!B43+'目的税'!B43</f>
        <v>3729996</v>
      </c>
      <c r="C43" s="6">
        <f>'普通税'!C43+'目的税'!C43</f>
        <v>20186</v>
      </c>
      <c r="D43" s="6">
        <f>'普通税'!D43+'目的税'!D43</f>
        <v>3750182</v>
      </c>
      <c r="E43" s="6">
        <f>'普通税'!E43+'目的税'!E43</f>
        <v>3721854</v>
      </c>
      <c r="F43" s="6">
        <f>'普通税'!F43+'目的税'!F43</f>
        <v>8169</v>
      </c>
      <c r="G43" s="6">
        <f>'普通税'!G43+'目的税'!G43</f>
        <v>3730023</v>
      </c>
      <c r="H43" s="7">
        <f t="shared" si="0"/>
        <v>99.8</v>
      </c>
      <c r="I43" s="7">
        <f t="shared" si="0"/>
        <v>40.5</v>
      </c>
      <c r="J43" s="7">
        <f t="shared" si="0"/>
        <v>99.5</v>
      </c>
    </row>
    <row r="44" spans="1:10" ht="13.5">
      <c r="A44" s="5" t="s">
        <v>39</v>
      </c>
      <c r="B44" s="6">
        <f>'普通税'!B44+'目的税'!B44</f>
        <v>2360461</v>
      </c>
      <c r="C44" s="6">
        <f>'普通税'!C44+'目的税'!C44</f>
        <v>193357</v>
      </c>
      <c r="D44" s="6">
        <f>'普通税'!D44+'目的税'!D44</f>
        <v>2553818</v>
      </c>
      <c r="E44" s="6">
        <f>'普通税'!E44+'目的税'!E44</f>
        <v>2319434</v>
      </c>
      <c r="F44" s="6">
        <f>'普通税'!F44+'目的税'!F44</f>
        <v>28983</v>
      </c>
      <c r="G44" s="6">
        <f>'普通税'!G44+'目的税'!G44</f>
        <v>2348417</v>
      </c>
      <c r="H44" s="7">
        <f t="shared" si="0"/>
        <v>98.3</v>
      </c>
      <c r="I44" s="7">
        <f t="shared" si="0"/>
        <v>15</v>
      </c>
      <c r="J44" s="7">
        <f t="shared" si="0"/>
        <v>92</v>
      </c>
    </row>
    <row r="45" spans="1:10" ht="13.5">
      <c r="A45" s="5" t="s">
        <v>40</v>
      </c>
      <c r="B45" s="6">
        <f>'普通税'!B45+'目的税'!B45</f>
        <v>1497417</v>
      </c>
      <c r="C45" s="6">
        <f>'普通税'!C45+'目的税'!C45</f>
        <v>102527</v>
      </c>
      <c r="D45" s="6">
        <f>'普通税'!D45+'目的税'!D45</f>
        <v>1599944</v>
      </c>
      <c r="E45" s="6">
        <f>'普通税'!E45+'目的税'!E45</f>
        <v>1469086</v>
      </c>
      <c r="F45" s="6">
        <f>'普通税'!F45+'目的税'!F45</f>
        <v>32573</v>
      </c>
      <c r="G45" s="6">
        <f>'普通税'!G45+'目的税'!G45</f>
        <v>1501659</v>
      </c>
      <c r="H45" s="7">
        <f t="shared" si="0"/>
        <v>98.1</v>
      </c>
      <c r="I45" s="7">
        <f t="shared" si="0"/>
        <v>31.8</v>
      </c>
      <c r="J45" s="7">
        <f t="shared" si="0"/>
        <v>93.9</v>
      </c>
    </row>
    <row r="46" spans="1:10" ht="13.5">
      <c r="A46" s="5" t="s">
        <v>41</v>
      </c>
      <c r="B46" s="6">
        <f>'普通税'!B46+'目的税'!B46</f>
        <v>1630754</v>
      </c>
      <c r="C46" s="6">
        <f>'普通税'!C46+'目的税'!C46</f>
        <v>224650</v>
      </c>
      <c r="D46" s="6">
        <f>'普通税'!D46+'目的税'!D46</f>
        <v>1855404</v>
      </c>
      <c r="E46" s="6">
        <f>'普通税'!E46+'目的税'!E46</f>
        <v>1560083</v>
      </c>
      <c r="F46" s="6">
        <f>'普通税'!F46+'目的税'!F46</f>
        <v>44664</v>
      </c>
      <c r="G46" s="6">
        <f>'普通税'!G46+'目的税'!G46</f>
        <v>1604747</v>
      </c>
      <c r="H46" s="7">
        <f t="shared" si="0"/>
        <v>95.7</v>
      </c>
      <c r="I46" s="7">
        <f t="shared" si="0"/>
        <v>19.9</v>
      </c>
      <c r="J46" s="7">
        <f t="shared" si="0"/>
        <v>86.5</v>
      </c>
    </row>
    <row r="47" spans="1:10" ht="13.5">
      <c r="A47" s="5" t="s">
        <v>42</v>
      </c>
      <c r="B47" s="6">
        <f>'普通税'!B47+'目的税'!B47</f>
        <v>587846</v>
      </c>
      <c r="C47" s="6">
        <f>'普通税'!C47+'目的税'!C47</f>
        <v>51190</v>
      </c>
      <c r="D47" s="6">
        <f>'普通税'!D47+'目的税'!D47</f>
        <v>639036</v>
      </c>
      <c r="E47" s="6">
        <f>'普通税'!E47+'目的税'!E47</f>
        <v>576269</v>
      </c>
      <c r="F47" s="6">
        <f>'普通税'!F47+'目的税'!F47</f>
        <v>12745</v>
      </c>
      <c r="G47" s="6">
        <f>'普通税'!G47+'目的税'!G47</f>
        <v>589014</v>
      </c>
      <c r="H47" s="7">
        <f t="shared" si="0"/>
        <v>98</v>
      </c>
      <c r="I47" s="7">
        <f t="shared" si="0"/>
        <v>24.9</v>
      </c>
      <c r="J47" s="7">
        <f t="shared" si="0"/>
        <v>92.2</v>
      </c>
    </row>
    <row r="48" spans="1:10" ht="13.5">
      <c r="A48" s="2" t="s">
        <v>52</v>
      </c>
      <c r="B48" s="3">
        <f aca="true" t="shared" si="1" ref="B48:G48">SUM(B7:B37)</f>
        <v>738293455</v>
      </c>
      <c r="C48" s="3">
        <f t="shared" si="1"/>
        <v>48804829</v>
      </c>
      <c r="D48" s="3">
        <f t="shared" si="1"/>
        <v>787098284</v>
      </c>
      <c r="E48" s="3">
        <f t="shared" si="1"/>
        <v>724734178</v>
      </c>
      <c r="F48" s="3">
        <f t="shared" si="1"/>
        <v>11852401</v>
      </c>
      <c r="G48" s="3">
        <f t="shared" si="1"/>
        <v>736586579</v>
      </c>
      <c r="H48" s="4">
        <f>ROUND(E48/B48*100,1)</f>
        <v>98.2</v>
      </c>
      <c r="I48" s="4">
        <f t="shared" si="0"/>
        <v>24.3</v>
      </c>
      <c r="J48" s="4">
        <f t="shared" si="0"/>
        <v>93.6</v>
      </c>
    </row>
    <row r="49" spans="1:10" ht="13.5">
      <c r="A49" s="5" t="s">
        <v>53</v>
      </c>
      <c r="B49" s="6">
        <f>SUM(B38:B47)</f>
        <v>24588211</v>
      </c>
      <c r="C49" s="6">
        <f>SUM(C38:C47)</f>
        <v>1729347</v>
      </c>
      <c r="D49" s="6">
        <f>SUM(D38:D47)</f>
        <v>26317558</v>
      </c>
      <c r="E49" s="6">
        <f>SUM(E38:E47)</f>
        <v>24224490</v>
      </c>
      <c r="F49" s="6">
        <f>SUM(F38:F47)</f>
        <v>349648</v>
      </c>
      <c r="G49" s="6">
        <f>SUM(G38:G47)</f>
        <v>24574138</v>
      </c>
      <c r="H49" s="7">
        <f t="shared" si="0"/>
        <v>98.5</v>
      </c>
      <c r="I49" s="7">
        <f t="shared" si="0"/>
        <v>20.2</v>
      </c>
      <c r="J49" s="7">
        <f t="shared" si="0"/>
        <v>93.4</v>
      </c>
    </row>
    <row r="50" spans="1:10" ht="13.5">
      <c r="A50" s="5" t="s">
        <v>54</v>
      </c>
      <c r="B50" s="6">
        <f>B48+B49</f>
        <v>762881666</v>
      </c>
      <c r="C50" s="6">
        <f>C48+C49</f>
        <v>50534176</v>
      </c>
      <c r="D50" s="6">
        <f>D48+D49</f>
        <v>813415842</v>
      </c>
      <c r="E50" s="6">
        <f>E48+E49</f>
        <v>748958668</v>
      </c>
      <c r="F50" s="6">
        <f>F48+F49</f>
        <v>12202049</v>
      </c>
      <c r="G50" s="6">
        <f>G48+G49</f>
        <v>761160717</v>
      </c>
      <c r="H50" s="7">
        <f t="shared" si="0"/>
        <v>98.2</v>
      </c>
      <c r="I50" s="7">
        <f t="shared" si="0"/>
        <v>24.1</v>
      </c>
      <c r="J50" s="7">
        <f t="shared" si="0"/>
        <v>93.6</v>
      </c>
    </row>
    <row r="51" spans="1:10" ht="13.5">
      <c r="A51" s="8" t="s">
        <v>55</v>
      </c>
      <c r="B51" s="9">
        <f>B5+B6+B50</f>
        <v>1523247361</v>
      </c>
      <c r="C51" s="9">
        <f>C5+C6+C50</f>
        <v>85482518</v>
      </c>
      <c r="D51" s="9">
        <f>D5+D6+D50</f>
        <v>1608729879</v>
      </c>
      <c r="E51" s="9">
        <f>E5+E6+E50</f>
        <v>1498156203</v>
      </c>
      <c r="F51" s="9">
        <f>F5+F6+F50</f>
        <v>20611471</v>
      </c>
      <c r="G51" s="9">
        <f>G5+G6+G50</f>
        <v>1518767674</v>
      </c>
      <c r="H51" s="10">
        <f t="shared" si="0"/>
        <v>98.4</v>
      </c>
      <c r="I51" s="10">
        <f t="shared" si="0"/>
        <v>24.1</v>
      </c>
      <c r="J51" s="10">
        <f t="shared" si="0"/>
        <v>94.4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4"/>
      <c r="B1" s="17" t="s">
        <v>57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3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545410004</v>
      </c>
      <c r="C5" s="3">
        <v>26371734</v>
      </c>
      <c r="D5" s="3">
        <v>571781738</v>
      </c>
      <c r="E5" s="3">
        <v>538085489</v>
      </c>
      <c r="F5" s="3">
        <v>5863489</v>
      </c>
      <c r="G5" s="3">
        <v>543948978</v>
      </c>
      <c r="H5" s="4">
        <f aca="true" t="shared" si="0" ref="H5:J51">ROUND(E5/B5*100,1)</f>
        <v>98.7</v>
      </c>
      <c r="I5" s="4">
        <f t="shared" si="0"/>
        <v>22.2</v>
      </c>
      <c r="J5" s="4">
        <f t="shared" si="0"/>
        <v>95.1</v>
      </c>
    </row>
    <row r="6" spans="1:10" ht="13.5">
      <c r="A6" s="5" t="s">
        <v>1</v>
      </c>
      <c r="B6" s="6">
        <v>118209019</v>
      </c>
      <c r="C6" s="6">
        <v>5360733</v>
      </c>
      <c r="D6" s="6">
        <v>123569752</v>
      </c>
      <c r="E6" s="6">
        <v>115338686</v>
      </c>
      <c r="F6" s="6">
        <v>1686941</v>
      </c>
      <c r="G6" s="6">
        <v>117025627</v>
      </c>
      <c r="H6" s="7">
        <f>ROUND(E6/B6*100,1)</f>
        <v>97.6</v>
      </c>
      <c r="I6" s="7">
        <f t="shared" si="0"/>
        <v>31.5</v>
      </c>
      <c r="J6" s="7">
        <f t="shared" si="0"/>
        <v>94.7</v>
      </c>
    </row>
    <row r="7" spans="1:10" ht="13.5">
      <c r="A7" s="5" t="s">
        <v>2</v>
      </c>
      <c r="B7" s="6">
        <v>21594707</v>
      </c>
      <c r="C7" s="6">
        <v>1210212</v>
      </c>
      <c r="D7" s="6">
        <v>22804919</v>
      </c>
      <c r="E7" s="6">
        <v>21220993</v>
      </c>
      <c r="F7" s="6">
        <v>294328</v>
      </c>
      <c r="G7" s="6">
        <v>21515321</v>
      </c>
      <c r="H7" s="7">
        <f t="shared" si="0"/>
        <v>98.3</v>
      </c>
      <c r="I7" s="7">
        <f t="shared" si="0"/>
        <v>24.3</v>
      </c>
      <c r="J7" s="7">
        <f t="shared" si="0"/>
        <v>94.3</v>
      </c>
    </row>
    <row r="8" spans="1:10" ht="13.5">
      <c r="A8" s="5" t="s">
        <v>3</v>
      </c>
      <c r="B8" s="6">
        <v>57217160</v>
      </c>
      <c r="C8" s="6">
        <v>4174007</v>
      </c>
      <c r="D8" s="6">
        <v>61391167</v>
      </c>
      <c r="E8" s="6">
        <v>56082214</v>
      </c>
      <c r="F8" s="6">
        <v>824607</v>
      </c>
      <c r="G8" s="6">
        <v>56906821</v>
      </c>
      <c r="H8" s="7">
        <f t="shared" si="0"/>
        <v>98</v>
      </c>
      <c r="I8" s="7">
        <f t="shared" si="0"/>
        <v>19.8</v>
      </c>
      <c r="J8" s="7">
        <f t="shared" si="0"/>
        <v>92.7</v>
      </c>
    </row>
    <row r="9" spans="1:10" ht="13.5">
      <c r="A9" s="5" t="s">
        <v>4</v>
      </c>
      <c r="B9" s="6">
        <v>14694248</v>
      </c>
      <c r="C9" s="6">
        <v>1286843</v>
      </c>
      <c r="D9" s="6">
        <v>15981091</v>
      </c>
      <c r="E9" s="6">
        <v>14375233</v>
      </c>
      <c r="F9" s="6">
        <v>249952</v>
      </c>
      <c r="G9" s="6">
        <v>14625185</v>
      </c>
      <c r="H9" s="7">
        <f t="shared" si="0"/>
        <v>97.8</v>
      </c>
      <c r="I9" s="7">
        <f t="shared" si="0"/>
        <v>19.4</v>
      </c>
      <c r="J9" s="7">
        <f t="shared" si="0"/>
        <v>91.5</v>
      </c>
    </row>
    <row r="10" spans="1:10" ht="13.5">
      <c r="A10" s="5" t="s">
        <v>5</v>
      </c>
      <c r="B10" s="6">
        <v>56088214</v>
      </c>
      <c r="C10" s="6">
        <v>2460337</v>
      </c>
      <c r="D10" s="6">
        <v>58548551</v>
      </c>
      <c r="E10" s="6">
        <v>55412681</v>
      </c>
      <c r="F10" s="6">
        <v>708333</v>
      </c>
      <c r="G10" s="6">
        <v>56121014</v>
      </c>
      <c r="H10" s="7">
        <f t="shared" si="0"/>
        <v>98.8</v>
      </c>
      <c r="I10" s="7">
        <f t="shared" si="0"/>
        <v>28.8</v>
      </c>
      <c r="J10" s="7">
        <f t="shared" si="0"/>
        <v>95.9</v>
      </c>
    </row>
    <row r="11" spans="1:10" ht="13.5">
      <c r="A11" s="5" t="s">
        <v>6</v>
      </c>
      <c r="B11" s="6">
        <v>10269825</v>
      </c>
      <c r="C11" s="6">
        <v>410584</v>
      </c>
      <c r="D11" s="6">
        <v>10680409</v>
      </c>
      <c r="E11" s="6">
        <v>10146070</v>
      </c>
      <c r="F11" s="6">
        <v>131174</v>
      </c>
      <c r="G11" s="6">
        <v>10277244</v>
      </c>
      <c r="H11" s="7">
        <f t="shared" si="0"/>
        <v>98.8</v>
      </c>
      <c r="I11" s="7">
        <f t="shared" si="0"/>
        <v>31.9</v>
      </c>
      <c r="J11" s="7">
        <f t="shared" si="0"/>
        <v>96.2</v>
      </c>
    </row>
    <row r="12" spans="1:10" ht="13.5">
      <c r="A12" s="5" t="s">
        <v>7</v>
      </c>
      <c r="B12" s="6">
        <v>43898484</v>
      </c>
      <c r="C12" s="6">
        <v>2113862</v>
      </c>
      <c r="D12" s="6">
        <v>46012346</v>
      </c>
      <c r="E12" s="6">
        <v>43335831</v>
      </c>
      <c r="F12" s="6">
        <v>601086</v>
      </c>
      <c r="G12" s="6">
        <v>43936917</v>
      </c>
      <c r="H12" s="7">
        <f t="shared" si="0"/>
        <v>98.7</v>
      </c>
      <c r="I12" s="7">
        <f t="shared" si="0"/>
        <v>28.4</v>
      </c>
      <c r="J12" s="7">
        <f t="shared" si="0"/>
        <v>95.5</v>
      </c>
    </row>
    <row r="13" spans="1:10" ht="13.5">
      <c r="A13" s="5" t="s">
        <v>8</v>
      </c>
      <c r="B13" s="6">
        <v>10628001</v>
      </c>
      <c r="C13" s="6">
        <v>742399</v>
      </c>
      <c r="D13" s="6">
        <v>11370400</v>
      </c>
      <c r="E13" s="6">
        <v>10451259</v>
      </c>
      <c r="F13" s="6">
        <v>176019</v>
      </c>
      <c r="G13" s="6">
        <v>10627278</v>
      </c>
      <c r="H13" s="7">
        <f t="shared" si="0"/>
        <v>98.3</v>
      </c>
      <c r="I13" s="7">
        <f t="shared" si="0"/>
        <v>23.7</v>
      </c>
      <c r="J13" s="7">
        <f t="shared" si="0"/>
        <v>93.5</v>
      </c>
    </row>
    <row r="14" spans="1:10" ht="13.5">
      <c r="A14" s="5" t="s">
        <v>9</v>
      </c>
      <c r="B14" s="6">
        <v>19370659</v>
      </c>
      <c r="C14" s="6">
        <v>1861665</v>
      </c>
      <c r="D14" s="6">
        <v>21232324</v>
      </c>
      <c r="E14" s="6">
        <v>18905367</v>
      </c>
      <c r="F14" s="6">
        <v>354441</v>
      </c>
      <c r="G14" s="6">
        <v>19259808</v>
      </c>
      <c r="H14" s="7">
        <f t="shared" si="0"/>
        <v>97.6</v>
      </c>
      <c r="I14" s="7">
        <f t="shared" si="0"/>
        <v>19</v>
      </c>
      <c r="J14" s="7">
        <f t="shared" si="0"/>
        <v>90.7</v>
      </c>
    </row>
    <row r="15" spans="1:10" ht="13.5">
      <c r="A15" s="5" t="s">
        <v>10</v>
      </c>
      <c r="B15" s="6">
        <v>49740904</v>
      </c>
      <c r="C15" s="6">
        <v>2906359</v>
      </c>
      <c r="D15" s="6">
        <v>52647263</v>
      </c>
      <c r="E15" s="6">
        <v>49157793</v>
      </c>
      <c r="F15" s="6">
        <v>702245</v>
      </c>
      <c r="G15" s="6">
        <v>49860038</v>
      </c>
      <c r="H15" s="7">
        <f t="shared" si="0"/>
        <v>98.8</v>
      </c>
      <c r="I15" s="7">
        <f t="shared" si="0"/>
        <v>24.2</v>
      </c>
      <c r="J15" s="7">
        <f t="shared" si="0"/>
        <v>94.7</v>
      </c>
    </row>
    <row r="16" spans="1:10" ht="13.5">
      <c r="A16" s="5" t="s">
        <v>11</v>
      </c>
      <c r="B16" s="6">
        <v>40146262</v>
      </c>
      <c r="C16" s="6">
        <v>1781081</v>
      </c>
      <c r="D16" s="6">
        <v>41927343</v>
      </c>
      <c r="E16" s="6">
        <v>39622672</v>
      </c>
      <c r="F16" s="6">
        <v>458559</v>
      </c>
      <c r="G16" s="6">
        <v>40081231</v>
      </c>
      <c r="H16" s="7">
        <f t="shared" si="0"/>
        <v>98.7</v>
      </c>
      <c r="I16" s="7">
        <f t="shared" si="0"/>
        <v>25.7</v>
      </c>
      <c r="J16" s="7">
        <f t="shared" si="0"/>
        <v>95.6</v>
      </c>
    </row>
    <row r="17" spans="1:10" ht="13.5">
      <c r="A17" s="5" t="s">
        <v>12</v>
      </c>
      <c r="B17" s="6">
        <v>35018394</v>
      </c>
      <c r="C17" s="6">
        <v>1445297</v>
      </c>
      <c r="D17" s="6">
        <v>36463691</v>
      </c>
      <c r="E17" s="6">
        <v>34528763</v>
      </c>
      <c r="F17" s="6">
        <v>520759</v>
      </c>
      <c r="G17" s="6">
        <v>35049522</v>
      </c>
      <c r="H17" s="7">
        <f t="shared" si="0"/>
        <v>98.6</v>
      </c>
      <c r="I17" s="7">
        <f t="shared" si="0"/>
        <v>36</v>
      </c>
      <c r="J17" s="7">
        <f t="shared" si="0"/>
        <v>96.1</v>
      </c>
    </row>
    <row r="18" spans="1:10" ht="13.5">
      <c r="A18" s="5" t="s">
        <v>13</v>
      </c>
      <c r="B18" s="6">
        <v>17962840</v>
      </c>
      <c r="C18" s="6">
        <v>646638</v>
      </c>
      <c r="D18" s="6">
        <v>18609478</v>
      </c>
      <c r="E18" s="6">
        <v>17790322</v>
      </c>
      <c r="F18" s="6">
        <v>178176</v>
      </c>
      <c r="G18" s="6">
        <v>17968498</v>
      </c>
      <c r="H18" s="7">
        <f t="shared" si="0"/>
        <v>99</v>
      </c>
      <c r="I18" s="7">
        <f t="shared" si="0"/>
        <v>27.6</v>
      </c>
      <c r="J18" s="7">
        <f t="shared" si="0"/>
        <v>96.6</v>
      </c>
    </row>
    <row r="19" spans="1:10" ht="13.5">
      <c r="A19" s="5" t="s">
        <v>14</v>
      </c>
      <c r="B19" s="6">
        <v>12555596</v>
      </c>
      <c r="C19" s="6">
        <v>937976</v>
      </c>
      <c r="D19" s="6">
        <v>13493572</v>
      </c>
      <c r="E19" s="6">
        <v>12268899</v>
      </c>
      <c r="F19" s="6">
        <v>204240</v>
      </c>
      <c r="G19" s="6">
        <v>12473139</v>
      </c>
      <c r="H19" s="7">
        <f t="shared" si="0"/>
        <v>97.7</v>
      </c>
      <c r="I19" s="7">
        <f t="shared" si="0"/>
        <v>21.8</v>
      </c>
      <c r="J19" s="7">
        <f t="shared" si="0"/>
        <v>92.4</v>
      </c>
    </row>
    <row r="20" spans="1:10" ht="13.5">
      <c r="A20" s="5" t="s">
        <v>15</v>
      </c>
      <c r="B20" s="6">
        <v>25473749</v>
      </c>
      <c r="C20" s="6">
        <v>3074470</v>
      </c>
      <c r="D20" s="6">
        <v>28548219</v>
      </c>
      <c r="E20" s="6">
        <v>24775191</v>
      </c>
      <c r="F20" s="6">
        <v>528282</v>
      </c>
      <c r="G20" s="6">
        <v>25303473</v>
      </c>
      <c r="H20" s="7">
        <f t="shared" si="0"/>
        <v>97.3</v>
      </c>
      <c r="I20" s="7">
        <f t="shared" si="0"/>
        <v>17.2</v>
      </c>
      <c r="J20" s="7">
        <f t="shared" si="0"/>
        <v>88.6</v>
      </c>
    </row>
    <row r="21" spans="1:10" ht="13.5">
      <c r="A21" s="5" t="s">
        <v>16</v>
      </c>
      <c r="B21" s="6">
        <v>12047057</v>
      </c>
      <c r="C21" s="6">
        <v>793171</v>
      </c>
      <c r="D21" s="6">
        <v>12840228</v>
      </c>
      <c r="E21" s="6">
        <v>11862547</v>
      </c>
      <c r="F21" s="6">
        <v>195615</v>
      </c>
      <c r="G21" s="6">
        <v>12058162</v>
      </c>
      <c r="H21" s="7">
        <f t="shared" si="0"/>
        <v>98.5</v>
      </c>
      <c r="I21" s="7">
        <f t="shared" si="0"/>
        <v>24.7</v>
      </c>
      <c r="J21" s="7">
        <f t="shared" si="0"/>
        <v>93.9</v>
      </c>
    </row>
    <row r="22" spans="1:10" ht="13.5">
      <c r="A22" s="5" t="s">
        <v>17</v>
      </c>
      <c r="B22" s="6">
        <v>12423833</v>
      </c>
      <c r="C22" s="6">
        <v>823994</v>
      </c>
      <c r="D22" s="6">
        <v>13247827</v>
      </c>
      <c r="E22" s="6">
        <v>12165574</v>
      </c>
      <c r="F22" s="6">
        <v>239369</v>
      </c>
      <c r="G22" s="6">
        <v>12404943</v>
      </c>
      <c r="H22" s="7">
        <f t="shared" si="0"/>
        <v>97.9</v>
      </c>
      <c r="I22" s="7">
        <f t="shared" si="0"/>
        <v>29</v>
      </c>
      <c r="J22" s="7">
        <f t="shared" si="0"/>
        <v>93.6</v>
      </c>
    </row>
    <row r="23" spans="1:10" ht="13.5">
      <c r="A23" s="5" t="s">
        <v>18</v>
      </c>
      <c r="B23" s="6">
        <v>15313171</v>
      </c>
      <c r="C23" s="6">
        <v>1078842</v>
      </c>
      <c r="D23" s="6">
        <v>16392013</v>
      </c>
      <c r="E23" s="6">
        <v>14987369</v>
      </c>
      <c r="F23" s="6">
        <v>246770</v>
      </c>
      <c r="G23" s="6">
        <v>15234139</v>
      </c>
      <c r="H23" s="7">
        <f t="shared" si="0"/>
        <v>97.9</v>
      </c>
      <c r="I23" s="7">
        <f t="shared" si="0"/>
        <v>22.9</v>
      </c>
      <c r="J23" s="7">
        <f t="shared" si="0"/>
        <v>92.9</v>
      </c>
    </row>
    <row r="24" spans="1:10" ht="13.5">
      <c r="A24" s="5" t="s">
        <v>19</v>
      </c>
      <c r="B24" s="6">
        <v>19923183</v>
      </c>
      <c r="C24" s="6">
        <v>1235548</v>
      </c>
      <c r="D24" s="6">
        <v>21158731</v>
      </c>
      <c r="E24" s="6">
        <v>19569622</v>
      </c>
      <c r="F24" s="6">
        <v>306159</v>
      </c>
      <c r="G24" s="6">
        <v>19875781</v>
      </c>
      <c r="H24" s="7">
        <f t="shared" si="0"/>
        <v>98.2</v>
      </c>
      <c r="I24" s="7">
        <f t="shared" si="0"/>
        <v>24.8</v>
      </c>
      <c r="J24" s="7">
        <f t="shared" si="0"/>
        <v>93.9</v>
      </c>
    </row>
    <row r="25" spans="1:10" ht="13.5">
      <c r="A25" s="5" t="s">
        <v>20</v>
      </c>
      <c r="B25" s="6">
        <v>20362273</v>
      </c>
      <c r="C25" s="6">
        <v>1636571</v>
      </c>
      <c r="D25" s="6">
        <v>21998844</v>
      </c>
      <c r="E25" s="6">
        <v>19902042</v>
      </c>
      <c r="F25" s="6">
        <v>276694</v>
      </c>
      <c r="G25" s="6">
        <v>20178736</v>
      </c>
      <c r="H25" s="7">
        <f t="shared" si="0"/>
        <v>97.7</v>
      </c>
      <c r="I25" s="7">
        <f t="shared" si="0"/>
        <v>16.9</v>
      </c>
      <c r="J25" s="7">
        <f t="shared" si="0"/>
        <v>91.7</v>
      </c>
    </row>
    <row r="26" spans="1:10" ht="13.5">
      <c r="A26" s="5" t="s">
        <v>21</v>
      </c>
      <c r="B26" s="6">
        <v>8260208</v>
      </c>
      <c r="C26" s="6">
        <v>599124</v>
      </c>
      <c r="D26" s="6">
        <v>8859332</v>
      </c>
      <c r="E26" s="6">
        <v>8092220</v>
      </c>
      <c r="F26" s="6">
        <v>170009</v>
      </c>
      <c r="G26" s="6">
        <v>8262229</v>
      </c>
      <c r="H26" s="7">
        <f t="shared" si="0"/>
        <v>98</v>
      </c>
      <c r="I26" s="7">
        <f t="shared" si="0"/>
        <v>28.4</v>
      </c>
      <c r="J26" s="7">
        <f t="shared" si="0"/>
        <v>93.3</v>
      </c>
    </row>
    <row r="27" spans="1:10" ht="13.5">
      <c r="A27" s="5" t="s">
        <v>22</v>
      </c>
      <c r="B27" s="6">
        <v>11819577</v>
      </c>
      <c r="C27" s="6">
        <v>1113755</v>
      </c>
      <c r="D27" s="6">
        <v>12933332</v>
      </c>
      <c r="E27" s="6">
        <v>11546024</v>
      </c>
      <c r="F27" s="6">
        <v>233918</v>
      </c>
      <c r="G27" s="6">
        <v>11779942</v>
      </c>
      <c r="H27" s="7">
        <f t="shared" si="0"/>
        <v>97.7</v>
      </c>
      <c r="I27" s="7">
        <f t="shared" si="0"/>
        <v>21</v>
      </c>
      <c r="J27" s="7">
        <f t="shared" si="0"/>
        <v>91.1</v>
      </c>
    </row>
    <row r="28" spans="1:10" ht="13.5">
      <c r="A28" s="5" t="s">
        <v>23</v>
      </c>
      <c r="B28" s="6">
        <v>16560450</v>
      </c>
      <c r="C28" s="6">
        <v>1835905</v>
      </c>
      <c r="D28" s="6">
        <v>18396355</v>
      </c>
      <c r="E28" s="6">
        <v>16104595</v>
      </c>
      <c r="F28" s="6">
        <v>405931</v>
      </c>
      <c r="G28" s="6">
        <v>16510526</v>
      </c>
      <c r="H28" s="7">
        <f t="shared" si="0"/>
        <v>97.2</v>
      </c>
      <c r="I28" s="7">
        <f t="shared" si="0"/>
        <v>22.1</v>
      </c>
      <c r="J28" s="7">
        <f t="shared" si="0"/>
        <v>89.7</v>
      </c>
    </row>
    <row r="29" spans="1:10" ht="13.5">
      <c r="A29" s="5" t="s">
        <v>24</v>
      </c>
      <c r="B29" s="6">
        <v>17227723</v>
      </c>
      <c r="C29" s="6">
        <v>1008575</v>
      </c>
      <c r="D29" s="6">
        <v>18236298</v>
      </c>
      <c r="E29" s="6">
        <v>16942579</v>
      </c>
      <c r="F29" s="6">
        <v>240627</v>
      </c>
      <c r="G29" s="6">
        <v>17183206</v>
      </c>
      <c r="H29" s="7">
        <f t="shared" si="0"/>
        <v>98.3</v>
      </c>
      <c r="I29" s="7">
        <f t="shared" si="0"/>
        <v>23.9</v>
      </c>
      <c r="J29" s="7">
        <f t="shared" si="0"/>
        <v>94.2</v>
      </c>
    </row>
    <row r="30" spans="1:10" ht="13.5">
      <c r="A30" s="5" t="s">
        <v>25</v>
      </c>
      <c r="B30" s="6">
        <v>9989911</v>
      </c>
      <c r="C30" s="6">
        <v>557534</v>
      </c>
      <c r="D30" s="6">
        <v>10547445</v>
      </c>
      <c r="E30" s="6">
        <v>9852564</v>
      </c>
      <c r="F30" s="6">
        <v>108065</v>
      </c>
      <c r="G30" s="6">
        <v>9960629</v>
      </c>
      <c r="H30" s="7">
        <f t="shared" si="0"/>
        <v>98.6</v>
      </c>
      <c r="I30" s="7">
        <f t="shared" si="0"/>
        <v>19.4</v>
      </c>
      <c r="J30" s="7">
        <f t="shared" si="0"/>
        <v>94.4</v>
      </c>
    </row>
    <row r="31" spans="1:10" ht="13.5">
      <c r="A31" s="5" t="s">
        <v>26</v>
      </c>
      <c r="B31" s="6">
        <v>7126214</v>
      </c>
      <c r="C31" s="6">
        <v>427822</v>
      </c>
      <c r="D31" s="6">
        <v>7554036</v>
      </c>
      <c r="E31" s="6">
        <v>6953716</v>
      </c>
      <c r="F31" s="6">
        <v>132904</v>
      </c>
      <c r="G31" s="6">
        <v>7086620</v>
      </c>
      <c r="H31" s="7">
        <f t="shared" si="0"/>
        <v>97.6</v>
      </c>
      <c r="I31" s="7">
        <f t="shared" si="0"/>
        <v>31.1</v>
      </c>
      <c r="J31" s="7">
        <f t="shared" si="0"/>
        <v>93.8</v>
      </c>
    </row>
    <row r="32" spans="1:10" ht="13.5">
      <c r="A32" s="5" t="s">
        <v>27</v>
      </c>
      <c r="B32" s="6">
        <v>65767021</v>
      </c>
      <c r="C32" s="6">
        <v>4998378</v>
      </c>
      <c r="D32" s="6">
        <v>70765399</v>
      </c>
      <c r="E32" s="6">
        <v>63918738</v>
      </c>
      <c r="F32" s="6">
        <v>1528225</v>
      </c>
      <c r="G32" s="6">
        <v>65446963</v>
      </c>
      <c r="H32" s="7">
        <f t="shared" si="0"/>
        <v>97.2</v>
      </c>
      <c r="I32" s="7">
        <f t="shared" si="0"/>
        <v>30.6</v>
      </c>
      <c r="J32" s="7">
        <f t="shared" si="0"/>
        <v>92.5</v>
      </c>
    </row>
    <row r="33" spans="1:10" ht="13.5">
      <c r="A33" s="5" t="s">
        <v>28</v>
      </c>
      <c r="B33" s="6">
        <v>8234000</v>
      </c>
      <c r="C33" s="6">
        <v>756483</v>
      </c>
      <c r="D33" s="6">
        <v>8990483</v>
      </c>
      <c r="E33" s="6">
        <v>8051485</v>
      </c>
      <c r="F33" s="6">
        <v>156834</v>
      </c>
      <c r="G33" s="6">
        <v>8208319</v>
      </c>
      <c r="H33" s="7">
        <f t="shared" si="0"/>
        <v>97.8</v>
      </c>
      <c r="I33" s="7">
        <f t="shared" si="0"/>
        <v>20.7</v>
      </c>
      <c r="J33" s="7">
        <f t="shared" si="0"/>
        <v>91.3</v>
      </c>
    </row>
    <row r="34" spans="1:10" ht="13.5">
      <c r="A34" s="5" t="s">
        <v>29</v>
      </c>
      <c r="B34" s="6">
        <v>6091278</v>
      </c>
      <c r="C34" s="6">
        <v>411654</v>
      </c>
      <c r="D34" s="6">
        <v>6502932</v>
      </c>
      <c r="E34" s="6">
        <v>5974108</v>
      </c>
      <c r="F34" s="6">
        <v>99223</v>
      </c>
      <c r="G34" s="6">
        <v>6073331</v>
      </c>
      <c r="H34" s="7">
        <f t="shared" si="0"/>
        <v>98.1</v>
      </c>
      <c r="I34" s="7">
        <f t="shared" si="0"/>
        <v>24.1</v>
      </c>
      <c r="J34" s="7">
        <f t="shared" si="0"/>
        <v>93.4</v>
      </c>
    </row>
    <row r="35" spans="1:10" ht="13.5">
      <c r="A35" s="5" t="s">
        <v>30</v>
      </c>
      <c r="B35" s="6">
        <v>8361562</v>
      </c>
      <c r="C35" s="6">
        <v>484252</v>
      </c>
      <c r="D35" s="6">
        <v>8845814</v>
      </c>
      <c r="E35" s="6">
        <v>8235165</v>
      </c>
      <c r="F35" s="6">
        <v>124703</v>
      </c>
      <c r="G35" s="6">
        <v>8359868</v>
      </c>
      <c r="H35" s="7">
        <f t="shared" si="0"/>
        <v>98.5</v>
      </c>
      <c r="I35" s="7">
        <f t="shared" si="0"/>
        <v>25.8</v>
      </c>
      <c r="J35" s="7">
        <f t="shared" si="0"/>
        <v>94.5</v>
      </c>
    </row>
    <row r="36" spans="1:10" ht="13.5">
      <c r="A36" s="5" t="s">
        <v>31</v>
      </c>
      <c r="B36" s="6">
        <v>7263200</v>
      </c>
      <c r="C36" s="6">
        <v>600692</v>
      </c>
      <c r="D36" s="6">
        <v>7863892</v>
      </c>
      <c r="E36" s="6">
        <v>7120854</v>
      </c>
      <c r="F36" s="6">
        <v>97962</v>
      </c>
      <c r="G36" s="6">
        <v>7218816</v>
      </c>
      <c r="H36" s="7">
        <f t="shared" si="0"/>
        <v>98</v>
      </c>
      <c r="I36" s="7">
        <f t="shared" si="0"/>
        <v>16.3</v>
      </c>
      <c r="J36" s="7">
        <f t="shared" si="0"/>
        <v>91.8</v>
      </c>
    </row>
    <row r="37" spans="1:10" ht="13.5">
      <c r="A37" s="5" t="s">
        <v>32</v>
      </c>
      <c r="B37" s="6">
        <v>5100868</v>
      </c>
      <c r="C37" s="6">
        <v>483982</v>
      </c>
      <c r="D37" s="6">
        <v>5584850</v>
      </c>
      <c r="E37" s="6">
        <v>4991372</v>
      </c>
      <c r="F37" s="6">
        <v>131169</v>
      </c>
      <c r="G37" s="6">
        <v>5122541</v>
      </c>
      <c r="H37" s="7">
        <f t="shared" si="0"/>
        <v>97.9</v>
      </c>
      <c r="I37" s="7">
        <f t="shared" si="0"/>
        <v>27.1</v>
      </c>
      <c r="J37" s="7">
        <f t="shared" si="0"/>
        <v>91.7</v>
      </c>
    </row>
    <row r="38" spans="1:10" ht="13.5">
      <c r="A38" s="5" t="s">
        <v>33</v>
      </c>
      <c r="B38" s="6">
        <v>4147011</v>
      </c>
      <c r="C38" s="6">
        <v>323482</v>
      </c>
      <c r="D38" s="6">
        <v>4470493</v>
      </c>
      <c r="E38" s="6">
        <v>4113178</v>
      </c>
      <c r="F38" s="6">
        <v>25262</v>
      </c>
      <c r="G38" s="6">
        <v>4138440</v>
      </c>
      <c r="H38" s="7">
        <f t="shared" si="0"/>
        <v>99.2</v>
      </c>
      <c r="I38" s="7">
        <f t="shared" si="0"/>
        <v>7.8</v>
      </c>
      <c r="J38" s="7">
        <f t="shared" si="0"/>
        <v>92.6</v>
      </c>
    </row>
    <row r="39" spans="1:10" ht="13.5">
      <c r="A39" s="5" t="s">
        <v>34</v>
      </c>
      <c r="B39" s="6">
        <v>2313299</v>
      </c>
      <c r="C39" s="6">
        <v>87111</v>
      </c>
      <c r="D39" s="6">
        <v>2400410</v>
      </c>
      <c r="E39" s="6">
        <v>2294560</v>
      </c>
      <c r="F39" s="6">
        <v>19910</v>
      </c>
      <c r="G39" s="6">
        <v>2314470</v>
      </c>
      <c r="H39" s="7">
        <f t="shared" si="0"/>
        <v>99.2</v>
      </c>
      <c r="I39" s="7">
        <f t="shared" si="0"/>
        <v>22.9</v>
      </c>
      <c r="J39" s="7">
        <f t="shared" si="0"/>
        <v>96.4</v>
      </c>
    </row>
    <row r="40" spans="1:10" ht="13.5">
      <c r="A40" s="5" t="s">
        <v>35</v>
      </c>
      <c r="B40" s="6">
        <v>1313070</v>
      </c>
      <c r="C40" s="6">
        <v>169630</v>
      </c>
      <c r="D40" s="6">
        <v>1482700</v>
      </c>
      <c r="E40" s="6">
        <v>1283470</v>
      </c>
      <c r="F40" s="6">
        <v>39864</v>
      </c>
      <c r="G40" s="6">
        <v>1323334</v>
      </c>
      <c r="H40" s="7">
        <f t="shared" si="0"/>
        <v>97.7</v>
      </c>
      <c r="I40" s="7">
        <f t="shared" si="0"/>
        <v>23.5</v>
      </c>
      <c r="J40" s="7">
        <f t="shared" si="0"/>
        <v>89.3</v>
      </c>
    </row>
    <row r="41" spans="1:10" ht="13.5">
      <c r="A41" s="5" t="s">
        <v>36</v>
      </c>
      <c r="B41" s="6">
        <v>2067561</v>
      </c>
      <c r="C41" s="6">
        <v>187514</v>
      </c>
      <c r="D41" s="6">
        <v>2255075</v>
      </c>
      <c r="E41" s="6">
        <v>2029483</v>
      </c>
      <c r="F41" s="6">
        <v>41425</v>
      </c>
      <c r="G41" s="6">
        <v>2070908</v>
      </c>
      <c r="H41" s="7">
        <f t="shared" si="0"/>
        <v>98.2</v>
      </c>
      <c r="I41" s="7">
        <f t="shared" si="0"/>
        <v>22.1</v>
      </c>
      <c r="J41" s="7">
        <f t="shared" si="0"/>
        <v>91.8</v>
      </c>
    </row>
    <row r="42" spans="1:10" ht="13.5">
      <c r="A42" s="5" t="s">
        <v>37</v>
      </c>
      <c r="B42" s="6">
        <v>4352833</v>
      </c>
      <c r="C42" s="6">
        <v>328318</v>
      </c>
      <c r="D42" s="6">
        <v>4681151</v>
      </c>
      <c r="E42" s="6">
        <v>4277694</v>
      </c>
      <c r="F42" s="6">
        <v>88983</v>
      </c>
      <c r="G42" s="6">
        <v>4366677</v>
      </c>
      <c r="H42" s="7">
        <f t="shared" si="0"/>
        <v>98.3</v>
      </c>
      <c r="I42" s="7">
        <f t="shared" si="0"/>
        <v>27.1</v>
      </c>
      <c r="J42" s="7">
        <f t="shared" si="0"/>
        <v>93.3</v>
      </c>
    </row>
    <row r="43" spans="1:10" ht="13.5">
      <c r="A43" s="5" t="s">
        <v>38</v>
      </c>
      <c r="B43" s="6">
        <v>3729996</v>
      </c>
      <c r="C43" s="6">
        <v>20186</v>
      </c>
      <c r="D43" s="6">
        <v>3750182</v>
      </c>
      <c r="E43" s="6">
        <v>3721854</v>
      </c>
      <c r="F43" s="6">
        <v>8169</v>
      </c>
      <c r="G43" s="6">
        <v>3730023</v>
      </c>
      <c r="H43" s="7">
        <f t="shared" si="0"/>
        <v>99.8</v>
      </c>
      <c r="I43" s="7">
        <f t="shared" si="0"/>
        <v>40.5</v>
      </c>
      <c r="J43" s="7">
        <f t="shared" si="0"/>
        <v>99.5</v>
      </c>
    </row>
    <row r="44" spans="1:10" ht="13.5">
      <c r="A44" s="5" t="s">
        <v>39</v>
      </c>
      <c r="B44" s="6">
        <v>2360461</v>
      </c>
      <c r="C44" s="6">
        <v>193357</v>
      </c>
      <c r="D44" s="6">
        <v>2553818</v>
      </c>
      <c r="E44" s="6">
        <v>2319434</v>
      </c>
      <c r="F44" s="6">
        <v>28983</v>
      </c>
      <c r="G44" s="6">
        <v>2348417</v>
      </c>
      <c r="H44" s="7">
        <f t="shared" si="0"/>
        <v>98.3</v>
      </c>
      <c r="I44" s="7">
        <f t="shared" si="0"/>
        <v>15</v>
      </c>
      <c r="J44" s="7">
        <f t="shared" si="0"/>
        <v>92</v>
      </c>
    </row>
    <row r="45" spans="1:10" ht="13.5">
      <c r="A45" s="5" t="s">
        <v>40</v>
      </c>
      <c r="B45" s="6">
        <v>1496858</v>
      </c>
      <c r="C45" s="6">
        <v>102527</v>
      </c>
      <c r="D45" s="6">
        <v>1599385</v>
      </c>
      <c r="E45" s="6">
        <v>1468527</v>
      </c>
      <c r="F45" s="6">
        <v>32573</v>
      </c>
      <c r="G45" s="6">
        <v>1501100</v>
      </c>
      <c r="H45" s="7">
        <f t="shared" si="0"/>
        <v>98.1</v>
      </c>
      <c r="I45" s="7">
        <f t="shared" si="0"/>
        <v>31.8</v>
      </c>
      <c r="J45" s="7">
        <f t="shared" si="0"/>
        <v>93.9</v>
      </c>
    </row>
    <row r="46" spans="1:10" ht="13.5">
      <c r="A46" s="5" t="s">
        <v>41</v>
      </c>
      <c r="B46" s="6">
        <v>1630719</v>
      </c>
      <c r="C46" s="6">
        <v>224650</v>
      </c>
      <c r="D46" s="6">
        <v>1855369</v>
      </c>
      <c r="E46" s="6">
        <v>1560048</v>
      </c>
      <c r="F46" s="6">
        <v>44664</v>
      </c>
      <c r="G46" s="6">
        <v>1604712</v>
      </c>
      <c r="H46" s="7">
        <f t="shared" si="0"/>
        <v>95.7</v>
      </c>
      <c r="I46" s="7">
        <f t="shared" si="0"/>
        <v>19.9</v>
      </c>
      <c r="J46" s="7">
        <f t="shared" si="0"/>
        <v>86.5</v>
      </c>
    </row>
    <row r="47" spans="1:10" ht="13.5">
      <c r="A47" s="5" t="s">
        <v>42</v>
      </c>
      <c r="B47" s="6">
        <v>587846</v>
      </c>
      <c r="C47" s="6">
        <v>51190</v>
      </c>
      <c r="D47" s="6">
        <v>639036</v>
      </c>
      <c r="E47" s="6">
        <v>576269</v>
      </c>
      <c r="F47" s="6">
        <v>12745</v>
      </c>
      <c r="G47" s="6">
        <v>589014</v>
      </c>
      <c r="H47" s="7">
        <f t="shared" si="0"/>
        <v>98</v>
      </c>
      <c r="I47" s="7">
        <f t="shared" si="0"/>
        <v>24.9</v>
      </c>
      <c r="J47" s="7">
        <f t="shared" si="0"/>
        <v>92.2</v>
      </c>
    </row>
    <row r="48" spans="1:10" ht="13.5">
      <c r="A48" s="2" t="s">
        <v>52</v>
      </c>
      <c r="B48" s="3">
        <f>SUM(B7:B37)</f>
        <v>666530572</v>
      </c>
      <c r="C48" s="3">
        <f>SUM(C7:C37)</f>
        <v>43898012</v>
      </c>
      <c r="D48" s="3">
        <f>SUM(D7:D37)</f>
        <v>710428584</v>
      </c>
      <c r="E48" s="3">
        <f>SUM(E7:E37)</f>
        <v>654343862</v>
      </c>
      <c r="F48" s="3">
        <f>SUM(F7:F37)</f>
        <v>10626378</v>
      </c>
      <c r="G48" s="3">
        <f>SUM(G7:G37)</f>
        <v>664970240</v>
      </c>
      <c r="H48" s="4">
        <f t="shared" si="0"/>
        <v>98.2</v>
      </c>
      <c r="I48" s="4">
        <f t="shared" si="0"/>
        <v>24.2</v>
      </c>
      <c r="J48" s="4">
        <f t="shared" si="0"/>
        <v>93.6</v>
      </c>
    </row>
    <row r="49" spans="1:10" ht="13.5">
      <c r="A49" s="5" t="s">
        <v>53</v>
      </c>
      <c r="B49" s="6">
        <f aca="true" t="shared" si="1" ref="B49:G49">SUM(B38:B47)</f>
        <v>23999654</v>
      </c>
      <c r="C49" s="6">
        <f t="shared" si="1"/>
        <v>1687965</v>
      </c>
      <c r="D49" s="6">
        <f t="shared" si="1"/>
        <v>25687619</v>
      </c>
      <c r="E49" s="6">
        <f t="shared" si="1"/>
        <v>23644517</v>
      </c>
      <c r="F49" s="6">
        <f t="shared" si="1"/>
        <v>342578</v>
      </c>
      <c r="G49" s="6">
        <f t="shared" si="1"/>
        <v>23987095</v>
      </c>
      <c r="H49" s="7">
        <f t="shared" si="0"/>
        <v>98.5</v>
      </c>
      <c r="I49" s="7">
        <f t="shared" si="0"/>
        <v>20.3</v>
      </c>
      <c r="J49" s="7">
        <f t="shared" si="0"/>
        <v>93.4</v>
      </c>
    </row>
    <row r="50" spans="1:10" ht="13.5">
      <c r="A50" s="5" t="s">
        <v>54</v>
      </c>
      <c r="B50" s="6">
        <f aca="true" t="shared" si="2" ref="B50:G50">B48+B49</f>
        <v>690530226</v>
      </c>
      <c r="C50" s="6">
        <f t="shared" si="2"/>
        <v>45585977</v>
      </c>
      <c r="D50" s="6">
        <f t="shared" si="2"/>
        <v>736116203</v>
      </c>
      <c r="E50" s="6">
        <f t="shared" si="2"/>
        <v>677988379</v>
      </c>
      <c r="F50" s="6">
        <f t="shared" si="2"/>
        <v>10968956</v>
      </c>
      <c r="G50" s="6">
        <f t="shared" si="2"/>
        <v>688957335</v>
      </c>
      <c r="H50" s="7">
        <f t="shared" si="0"/>
        <v>98.2</v>
      </c>
      <c r="I50" s="7">
        <f t="shared" si="0"/>
        <v>24.1</v>
      </c>
      <c r="J50" s="7">
        <f t="shared" si="0"/>
        <v>93.6</v>
      </c>
    </row>
    <row r="51" spans="1:10" ht="13.5">
      <c r="A51" s="8" t="s">
        <v>55</v>
      </c>
      <c r="B51" s="9">
        <f aca="true" t="shared" si="3" ref="B51:G51">B5+B6+B50</f>
        <v>1354149249</v>
      </c>
      <c r="C51" s="9">
        <f t="shared" si="3"/>
        <v>77318444</v>
      </c>
      <c r="D51" s="9">
        <f t="shared" si="3"/>
        <v>1431467693</v>
      </c>
      <c r="E51" s="9">
        <f t="shared" si="3"/>
        <v>1331412554</v>
      </c>
      <c r="F51" s="9">
        <f t="shared" si="3"/>
        <v>18519386</v>
      </c>
      <c r="G51" s="9">
        <f t="shared" si="3"/>
        <v>1349931940</v>
      </c>
      <c r="H51" s="10">
        <f t="shared" si="0"/>
        <v>98.3</v>
      </c>
      <c r="I51" s="10">
        <f t="shared" si="0"/>
        <v>24</v>
      </c>
      <c r="J51" s="10">
        <f t="shared" si="0"/>
        <v>94.3</v>
      </c>
    </row>
    <row r="52" ht="13.5">
      <c r="A52" s="11" t="s">
        <v>59</v>
      </c>
    </row>
    <row r="55" spans="2:7" ht="13.5">
      <c r="B55" s="12"/>
      <c r="C55" s="12"/>
      <c r="D55" s="12"/>
      <c r="E55" s="12"/>
      <c r="F55" s="12"/>
      <c r="G55" s="12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4"/>
      <c r="B1" s="17" t="s">
        <v>58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82148574</v>
      </c>
      <c r="C5" s="3">
        <v>2649892</v>
      </c>
      <c r="D5" s="3">
        <v>84798466</v>
      </c>
      <c r="E5" s="3">
        <v>81418852</v>
      </c>
      <c r="F5" s="3">
        <v>649680</v>
      </c>
      <c r="G5" s="3">
        <v>82068532</v>
      </c>
      <c r="H5" s="4">
        <f aca="true" t="shared" si="0" ref="H5:J51">ROUND(E5/B5*100,1)</f>
        <v>99.1</v>
      </c>
      <c r="I5" s="4">
        <f t="shared" si="0"/>
        <v>24.5</v>
      </c>
      <c r="J5" s="4">
        <f t="shared" si="0"/>
        <v>96.8</v>
      </c>
    </row>
    <row r="6" spans="1:10" ht="13.5">
      <c r="A6" s="5" t="s">
        <v>1</v>
      </c>
      <c r="B6" s="6">
        <v>14598098</v>
      </c>
      <c r="C6" s="6">
        <v>565983</v>
      </c>
      <c r="D6" s="6">
        <v>15164081</v>
      </c>
      <c r="E6" s="6">
        <v>14354508</v>
      </c>
      <c r="F6" s="6">
        <v>209312</v>
      </c>
      <c r="G6" s="6">
        <v>14563820</v>
      </c>
      <c r="H6" s="7">
        <f t="shared" si="0"/>
        <v>98.3</v>
      </c>
      <c r="I6" s="7">
        <f t="shared" si="0"/>
        <v>37</v>
      </c>
      <c r="J6" s="7">
        <f t="shared" si="0"/>
        <v>96</v>
      </c>
    </row>
    <row r="7" spans="1:10" ht="13.5">
      <c r="A7" s="5" t="s">
        <v>2</v>
      </c>
      <c r="B7" s="6">
        <v>2009851</v>
      </c>
      <c r="C7" s="6">
        <v>142443</v>
      </c>
      <c r="D7" s="6">
        <v>2152294</v>
      </c>
      <c r="E7" s="6">
        <v>1970913</v>
      </c>
      <c r="F7" s="6">
        <v>30841</v>
      </c>
      <c r="G7" s="6">
        <v>2001754</v>
      </c>
      <c r="H7" s="7">
        <f t="shared" si="0"/>
        <v>98.1</v>
      </c>
      <c r="I7" s="7">
        <f t="shared" si="0"/>
        <v>21.7</v>
      </c>
      <c r="J7" s="7">
        <f t="shared" si="0"/>
        <v>93</v>
      </c>
    </row>
    <row r="8" spans="1:10" ht="13.5">
      <c r="A8" s="5" t="s">
        <v>3</v>
      </c>
      <c r="B8" s="6">
        <v>6592424</v>
      </c>
      <c r="C8" s="6">
        <v>436613</v>
      </c>
      <c r="D8" s="6">
        <v>7029037</v>
      </c>
      <c r="E8" s="6">
        <v>6458896</v>
      </c>
      <c r="F8" s="6">
        <v>95622</v>
      </c>
      <c r="G8" s="6">
        <v>6554518</v>
      </c>
      <c r="H8" s="7">
        <f t="shared" si="0"/>
        <v>98</v>
      </c>
      <c r="I8" s="7">
        <f t="shared" si="0"/>
        <v>21.9</v>
      </c>
      <c r="J8" s="7">
        <f t="shared" si="0"/>
        <v>93.2</v>
      </c>
    </row>
    <row r="9" spans="1:10" ht="13.5">
      <c r="A9" s="5" t="s">
        <v>4</v>
      </c>
      <c r="B9" s="6">
        <v>1406224</v>
      </c>
      <c r="C9" s="6">
        <v>128855</v>
      </c>
      <c r="D9" s="6">
        <v>1535079</v>
      </c>
      <c r="E9" s="6">
        <v>1367555</v>
      </c>
      <c r="F9" s="6">
        <v>32902</v>
      </c>
      <c r="G9" s="6">
        <v>1400457</v>
      </c>
      <c r="H9" s="7">
        <f t="shared" si="0"/>
        <v>97.3</v>
      </c>
      <c r="I9" s="7">
        <f t="shared" si="0"/>
        <v>25.5</v>
      </c>
      <c r="J9" s="7">
        <f t="shared" si="0"/>
        <v>91.2</v>
      </c>
    </row>
    <row r="10" spans="1:10" ht="13.5">
      <c r="A10" s="5" t="s">
        <v>5</v>
      </c>
      <c r="B10" s="6">
        <v>6522666</v>
      </c>
      <c r="C10" s="6">
        <v>244749</v>
      </c>
      <c r="D10" s="6">
        <v>6767415</v>
      </c>
      <c r="E10" s="6">
        <v>6451077</v>
      </c>
      <c r="F10" s="6">
        <v>89577</v>
      </c>
      <c r="G10" s="6">
        <v>6540654</v>
      </c>
      <c r="H10" s="7">
        <f t="shared" si="0"/>
        <v>98.9</v>
      </c>
      <c r="I10" s="7">
        <f t="shared" si="0"/>
        <v>36.6</v>
      </c>
      <c r="J10" s="7">
        <f t="shared" si="0"/>
        <v>96.6</v>
      </c>
    </row>
    <row r="11" spans="1:10" ht="13.5">
      <c r="A11" s="5" t="s">
        <v>6</v>
      </c>
      <c r="B11" s="6">
        <v>1013695</v>
      </c>
      <c r="C11" s="6">
        <v>40155</v>
      </c>
      <c r="D11" s="6">
        <v>1053850</v>
      </c>
      <c r="E11" s="6">
        <v>1002937</v>
      </c>
      <c r="F11" s="6">
        <v>11436</v>
      </c>
      <c r="G11" s="6">
        <v>1014373</v>
      </c>
      <c r="H11" s="7">
        <f t="shared" si="0"/>
        <v>98.9</v>
      </c>
      <c r="I11" s="7">
        <f t="shared" si="0"/>
        <v>28.5</v>
      </c>
      <c r="J11" s="7">
        <f t="shared" si="0"/>
        <v>96.3</v>
      </c>
    </row>
    <row r="12" spans="1:10" ht="13.5">
      <c r="A12" s="5" t="s">
        <v>7</v>
      </c>
      <c r="B12" s="6">
        <v>4964531</v>
      </c>
      <c r="C12" s="6">
        <v>233998</v>
      </c>
      <c r="D12" s="6">
        <v>5198529</v>
      </c>
      <c r="E12" s="6">
        <v>4896288</v>
      </c>
      <c r="F12" s="6">
        <v>65462</v>
      </c>
      <c r="G12" s="6">
        <v>4961750</v>
      </c>
      <c r="H12" s="7">
        <f t="shared" si="0"/>
        <v>98.6</v>
      </c>
      <c r="I12" s="7">
        <f t="shared" si="0"/>
        <v>28</v>
      </c>
      <c r="J12" s="7">
        <f t="shared" si="0"/>
        <v>95.4</v>
      </c>
    </row>
    <row r="13" spans="1:10" ht="13.5">
      <c r="A13" s="5" t="s">
        <v>8</v>
      </c>
      <c r="B13" s="6">
        <v>906909</v>
      </c>
      <c r="C13" s="6">
        <v>91125</v>
      </c>
      <c r="D13" s="6">
        <v>998034</v>
      </c>
      <c r="E13" s="6">
        <v>889363</v>
      </c>
      <c r="F13" s="6">
        <v>18872</v>
      </c>
      <c r="G13" s="6">
        <v>908235</v>
      </c>
      <c r="H13" s="7">
        <f t="shared" si="0"/>
        <v>98.1</v>
      </c>
      <c r="I13" s="7">
        <f t="shared" si="0"/>
        <v>20.7</v>
      </c>
      <c r="J13" s="7">
        <f t="shared" si="0"/>
        <v>91</v>
      </c>
    </row>
    <row r="14" spans="1:10" ht="13.5">
      <c r="A14" s="5" t="s">
        <v>9</v>
      </c>
      <c r="B14" s="6">
        <v>2875405</v>
      </c>
      <c r="C14" s="6">
        <v>182998</v>
      </c>
      <c r="D14" s="6">
        <v>3058403</v>
      </c>
      <c r="E14" s="6">
        <v>2824997</v>
      </c>
      <c r="F14" s="6">
        <v>38118</v>
      </c>
      <c r="G14" s="6">
        <v>2863115</v>
      </c>
      <c r="H14" s="7">
        <f t="shared" si="0"/>
        <v>98.2</v>
      </c>
      <c r="I14" s="7">
        <f t="shared" si="0"/>
        <v>20.8</v>
      </c>
      <c r="J14" s="7">
        <f t="shared" si="0"/>
        <v>93.6</v>
      </c>
    </row>
    <row r="15" spans="1:10" ht="13.5">
      <c r="A15" s="5" t="s">
        <v>10</v>
      </c>
      <c r="B15" s="6">
        <v>6050606</v>
      </c>
      <c r="C15" s="6">
        <v>302913</v>
      </c>
      <c r="D15" s="6">
        <v>6353519</v>
      </c>
      <c r="E15" s="6">
        <v>5996952</v>
      </c>
      <c r="F15" s="6">
        <v>77033</v>
      </c>
      <c r="G15" s="6">
        <v>6073985</v>
      </c>
      <c r="H15" s="7">
        <f t="shared" si="0"/>
        <v>99.1</v>
      </c>
      <c r="I15" s="7">
        <f t="shared" si="0"/>
        <v>25.4</v>
      </c>
      <c r="J15" s="7">
        <f t="shared" si="0"/>
        <v>95.6</v>
      </c>
    </row>
    <row r="16" spans="1:10" ht="13.5">
      <c r="A16" s="5" t="s">
        <v>11</v>
      </c>
      <c r="B16" s="6">
        <v>3788962</v>
      </c>
      <c r="C16" s="6">
        <v>148685</v>
      </c>
      <c r="D16" s="6">
        <v>3937647</v>
      </c>
      <c r="E16" s="6">
        <v>3734390</v>
      </c>
      <c r="F16" s="6">
        <v>38793</v>
      </c>
      <c r="G16" s="6">
        <v>3773183</v>
      </c>
      <c r="H16" s="7">
        <f t="shared" si="0"/>
        <v>98.6</v>
      </c>
      <c r="I16" s="7">
        <f t="shared" si="0"/>
        <v>26.1</v>
      </c>
      <c r="J16" s="7">
        <f t="shared" si="0"/>
        <v>95.8</v>
      </c>
    </row>
    <row r="17" spans="1:10" ht="13.5">
      <c r="A17" s="5" t="s">
        <v>12</v>
      </c>
      <c r="B17" s="6">
        <v>3508379</v>
      </c>
      <c r="C17" s="6">
        <v>144966</v>
      </c>
      <c r="D17" s="6">
        <v>3653345</v>
      </c>
      <c r="E17" s="6">
        <v>3456158</v>
      </c>
      <c r="F17" s="6">
        <v>49624</v>
      </c>
      <c r="G17" s="6">
        <v>3505782</v>
      </c>
      <c r="H17" s="7">
        <f t="shared" si="0"/>
        <v>98.5</v>
      </c>
      <c r="I17" s="7">
        <f t="shared" si="0"/>
        <v>34.2</v>
      </c>
      <c r="J17" s="7">
        <f t="shared" si="0"/>
        <v>96</v>
      </c>
    </row>
    <row r="18" spans="1:10" ht="13.5">
      <c r="A18" s="5" t="s">
        <v>13</v>
      </c>
      <c r="B18" s="6">
        <v>1499225</v>
      </c>
      <c r="C18" s="6">
        <v>107077</v>
      </c>
      <c r="D18" s="6">
        <v>1606302</v>
      </c>
      <c r="E18" s="6">
        <v>1482134</v>
      </c>
      <c r="F18" s="6">
        <v>17347</v>
      </c>
      <c r="G18" s="6">
        <v>1499481</v>
      </c>
      <c r="H18" s="7">
        <f t="shared" si="0"/>
        <v>98.9</v>
      </c>
      <c r="I18" s="7">
        <f t="shared" si="0"/>
        <v>16.2</v>
      </c>
      <c r="J18" s="7">
        <f t="shared" si="0"/>
        <v>93.3</v>
      </c>
    </row>
    <row r="19" spans="1:10" ht="13.5">
      <c r="A19" s="5" t="s">
        <v>14</v>
      </c>
      <c r="B19" s="6">
        <v>1039853</v>
      </c>
      <c r="C19" s="6">
        <v>89283</v>
      </c>
      <c r="D19" s="6">
        <v>1129136</v>
      </c>
      <c r="E19" s="6">
        <v>1012291</v>
      </c>
      <c r="F19" s="6">
        <v>19474</v>
      </c>
      <c r="G19" s="6">
        <v>1031765</v>
      </c>
      <c r="H19" s="7">
        <f t="shared" si="0"/>
        <v>97.3</v>
      </c>
      <c r="I19" s="7">
        <f t="shared" si="0"/>
        <v>21.8</v>
      </c>
      <c r="J19" s="7">
        <f t="shared" si="0"/>
        <v>91.4</v>
      </c>
    </row>
    <row r="20" spans="1:10" ht="13.5">
      <c r="A20" s="5" t="s">
        <v>15</v>
      </c>
      <c r="B20" s="6">
        <v>2564345</v>
      </c>
      <c r="C20" s="6">
        <v>414106</v>
      </c>
      <c r="D20" s="6">
        <v>2978451</v>
      </c>
      <c r="E20" s="6">
        <v>2485829</v>
      </c>
      <c r="F20" s="6">
        <v>67438</v>
      </c>
      <c r="G20" s="6">
        <v>2553267</v>
      </c>
      <c r="H20" s="7">
        <f t="shared" si="0"/>
        <v>96.9</v>
      </c>
      <c r="I20" s="7">
        <f t="shared" si="0"/>
        <v>16.3</v>
      </c>
      <c r="J20" s="7">
        <f t="shared" si="0"/>
        <v>85.7</v>
      </c>
    </row>
    <row r="21" spans="1:10" ht="13.5">
      <c r="A21" s="5" t="s">
        <v>16</v>
      </c>
      <c r="B21" s="6">
        <v>1012172</v>
      </c>
      <c r="C21" s="6">
        <v>105269</v>
      </c>
      <c r="D21" s="6">
        <v>1117441</v>
      </c>
      <c r="E21" s="6">
        <v>988257</v>
      </c>
      <c r="F21" s="6">
        <v>25325</v>
      </c>
      <c r="G21" s="6">
        <v>1013582</v>
      </c>
      <c r="H21" s="7">
        <f t="shared" si="0"/>
        <v>97.6</v>
      </c>
      <c r="I21" s="7">
        <f t="shared" si="0"/>
        <v>24.1</v>
      </c>
      <c r="J21" s="7">
        <f t="shared" si="0"/>
        <v>90.7</v>
      </c>
    </row>
    <row r="22" spans="1:10" ht="13.5">
      <c r="A22" s="5" t="s">
        <v>17</v>
      </c>
      <c r="B22" s="6">
        <v>1267132</v>
      </c>
      <c r="C22" s="6">
        <v>106181</v>
      </c>
      <c r="D22" s="6">
        <v>1373313</v>
      </c>
      <c r="E22" s="6">
        <v>1235386</v>
      </c>
      <c r="F22" s="6">
        <v>26001</v>
      </c>
      <c r="G22" s="6">
        <v>1261387</v>
      </c>
      <c r="H22" s="7">
        <f t="shared" si="0"/>
        <v>97.5</v>
      </c>
      <c r="I22" s="7">
        <f t="shared" si="0"/>
        <v>24.5</v>
      </c>
      <c r="J22" s="7">
        <f t="shared" si="0"/>
        <v>91.8</v>
      </c>
    </row>
    <row r="23" spans="1:10" ht="13.5">
      <c r="A23" s="5" t="s">
        <v>18</v>
      </c>
      <c r="B23" s="6">
        <v>1616863</v>
      </c>
      <c r="C23" s="6">
        <v>86613</v>
      </c>
      <c r="D23" s="6">
        <v>1703476</v>
      </c>
      <c r="E23" s="6">
        <v>1587409</v>
      </c>
      <c r="F23" s="6">
        <v>22894</v>
      </c>
      <c r="G23" s="6">
        <v>1610303</v>
      </c>
      <c r="H23" s="7">
        <f t="shared" si="0"/>
        <v>98.2</v>
      </c>
      <c r="I23" s="7">
        <f t="shared" si="0"/>
        <v>26.4</v>
      </c>
      <c r="J23" s="7">
        <f t="shared" si="0"/>
        <v>94.5</v>
      </c>
    </row>
    <row r="24" spans="1:10" ht="13.5">
      <c r="A24" s="5" t="s">
        <v>19</v>
      </c>
      <c r="B24" s="6">
        <v>1880527</v>
      </c>
      <c r="C24" s="6">
        <v>119944</v>
      </c>
      <c r="D24" s="6">
        <v>2000471</v>
      </c>
      <c r="E24" s="6">
        <v>1845081</v>
      </c>
      <c r="F24" s="6">
        <v>29533</v>
      </c>
      <c r="G24" s="6">
        <v>1874614</v>
      </c>
      <c r="H24" s="7">
        <f t="shared" si="0"/>
        <v>98.1</v>
      </c>
      <c r="I24" s="7">
        <f t="shared" si="0"/>
        <v>24.6</v>
      </c>
      <c r="J24" s="7">
        <f t="shared" si="0"/>
        <v>93.7</v>
      </c>
    </row>
    <row r="25" spans="1:10" ht="13.5">
      <c r="A25" s="5" t="s">
        <v>20</v>
      </c>
      <c r="B25" s="6">
        <v>2111537</v>
      </c>
      <c r="C25" s="6">
        <v>198548</v>
      </c>
      <c r="D25" s="6">
        <v>2310085</v>
      </c>
      <c r="E25" s="6">
        <v>2052306</v>
      </c>
      <c r="F25" s="6">
        <v>31109</v>
      </c>
      <c r="G25" s="6">
        <v>2083415</v>
      </c>
      <c r="H25" s="7">
        <f t="shared" si="0"/>
        <v>97.2</v>
      </c>
      <c r="I25" s="7">
        <f t="shared" si="0"/>
        <v>15.7</v>
      </c>
      <c r="J25" s="7">
        <f t="shared" si="0"/>
        <v>90.2</v>
      </c>
    </row>
    <row r="26" spans="1:10" ht="13.5">
      <c r="A26" s="5" t="s">
        <v>21</v>
      </c>
      <c r="B26" s="6">
        <v>768782</v>
      </c>
      <c r="C26" s="6">
        <v>85580</v>
      </c>
      <c r="D26" s="6">
        <v>854362</v>
      </c>
      <c r="E26" s="6">
        <v>746071</v>
      </c>
      <c r="F26" s="6">
        <v>25043</v>
      </c>
      <c r="G26" s="6">
        <v>771114</v>
      </c>
      <c r="H26" s="7">
        <f t="shared" si="0"/>
        <v>97</v>
      </c>
      <c r="I26" s="7">
        <f t="shared" si="0"/>
        <v>29.3</v>
      </c>
      <c r="J26" s="7">
        <f t="shared" si="0"/>
        <v>90.3</v>
      </c>
    </row>
    <row r="27" spans="1:10" ht="13.5">
      <c r="A27" s="5" t="s">
        <v>22</v>
      </c>
      <c r="B27" s="6">
        <v>1134556</v>
      </c>
      <c r="C27" s="6">
        <v>136153</v>
      </c>
      <c r="D27" s="6">
        <v>1270709</v>
      </c>
      <c r="E27" s="6">
        <v>1105298</v>
      </c>
      <c r="F27" s="6">
        <v>30474</v>
      </c>
      <c r="G27" s="6">
        <v>1135772</v>
      </c>
      <c r="H27" s="7">
        <f t="shared" si="0"/>
        <v>97.4</v>
      </c>
      <c r="I27" s="7">
        <f t="shared" si="0"/>
        <v>22.4</v>
      </c>
      <c r="J27" s="7">
        <f t="shared" si="0"/>
        <v>89.4</v>
      </c>
    </row>
    <row r="28" spans="1:10" ht="13.5">
      <c r="A28" s="5" t="s">
        <v>23</v>
      </c>
      <c r="B28" s="6">
        <v>1781401</v>
      </c>
      <c r="C28" s="6">
        <v>180297</v>
      </c>
      <c r="D28" s="6">
        <v>1961698</v>
      </c>
      <c r="E28" s="6">
        <v>1740850</v>
      </c>
      <c r="F28" s="6">
        <v>41452</v>
      </c>
      <c r="G28" s="6">
        <v>1782302</v>
      </c>
      <c r="H28" s="7">
        <f t="shared" si="0"/>
        <v>97.7</v>
      </c>
      <c r="I28" s="7">
        <f t="shared" si="0"/>
        <v>23</v>
      </c>
      <c r="J28" s="7">
        <f t="shared" si="0"/>
        <v>90.9</v>
      </c>
    </row>
    <row r="29" spans="1:10" ht="13.5">
      <c r="A29" s="5" t="s">
        <v>24</v>
      </c>
      <c r="B29" s="6">
        <v>1636207</v>
      </c>
      <c r="C29" s="6">
        <v>80772</v>
      </c>
      <c r="D29" s="6">
        <v>1716979</v>
      </c>
      <c r="E29" s="6">
        <v>1611566</v>
      </c>
      <c r="F29" s="6">
        <v>19979</v>
      </c>
      <c r="G29" s="6">
        <v>1631545</v>
      </c>
      <c r="H29" s="7">
        <f t="shared" si="0"/>
        <v>98.5</v>
      </c>
      <c r="I29" s="7">
        <f t="shared" si="0"/>
        <v>24.7</v>
      </c>
      <c r="J29" s="7">
        <f t="shared" si="0"/>
        <v>95</v>
      </c>
    </row>
    <row r="30" spans="1:10" ht="13.5">
      <c r="A30" s="5" t="s">
        <v>25</v>
      </c>
      <c r="B30" s="6">
        <v>945004</v>
      </c>
      <c r="C30" s="6">
        <v>64283</v>
      </c>
      <c r="D30" s="6">
        <v>1009287</v>
      </c>
      <c r="E30" s="6">
        <v>928731</v>
      </c>
      <c r="F30" s="6">
        <v>12232</v>
      </c>
      <c r="G30" s="6">
        <v>940963</v>
      </c>
      <c r="H30" s="7">
        <f t="shared" si="0"/>
        <v>98.3</v>
      </c>
      <c r="I30" s="7">
        <f t="shared" si="0"/>
        <v>19</v>
      </c>
      <c r="J30" s="7">
        <f t="shared" si="0"/>
        <v>93.2</v>
      </c>
    </row>
    <row r="31" spans="1:10" ht="13.5">
      <c r="A31" s="5" t="s">
        <v>26</v>
      </c>
      <c r="B31" s="6">
        <v>742937</v>
      </c>
      <c r="C31" s="6">
        <v>54469</v>
      </c>
      <c r="D31" s="6">
        <v>797406</v>
      </c>
      <c r="E31" s="6">
        <v>725684</v>
      </c>
      <c r="F31" s="6">
        <v>16078</v>
      </c>
      <c r="G31" s="6">
        <v>741762</v>
      </c>
      <c r="H31" s="7">
        <f t="shared" si="0"/>
        <v>97.7</v>
      </c>
      <c r="I31" s="7">
        <f t="shared" si="0"/>
        <v>29.5</v>
      </c>
      <c r="J31" s="7">
        <f t="shared" si="0"/>
        <v>93</v>
      </c>
    </row>
    <row r="32" spans="1:10" ht="13.5">
      <c r="A32" s="5" t="s">
        <v>27</v>
      </c>
      <c r="B32" s="6">
        <v>9215351</v>
      </c>
      <c r="C32" s="6">
        <v>684023</v>
      </c>
      <c r="D32" s="6">
        <v>9899374</v>
      </c>
      <c r="E32" s="6">
        <v>8960857</v>
      </c>
      <c r="F32" s="6">
        <v>226997</v>
      </c>
      <c r="G32" s="6">
        <v>9187854</v>
      </c>
      <c r="H32" s="7">
        <f t="shared" si="0"/>
        <v>97.2</v>
      </c>
      <c r="I32" s="7">
        <f t="shared" si="0"/>
        <v>33.2</v>
      </c>
      <c r="J32" s="7">
        <f t="shared" si="0"/>
        <v>92.8</v>
      </c>
    </row>
    <row r="33" spans="1:10" ht="13.5">
      <c r="A33" s="5" t="s">
        <v>28</v>
      </c>
      <c r="B33" s="6">
        <v>731708</v>
      </c>
      <c r="C33" s="6">
        <v>108025</v>
      </c>
      <c r="D33" s="6">
        <v>839733</v>
      </c>
      <c r="E33" s="6">
        <v>708255</v>
      </c>
      <c r="F33" s="6">
        <v>18981</v>
      </c>
      <c r="G33" s="6">
        <v>727236</v>
      </c>
      <c r="H33" s="7">
        <f t="shared" si="0"/>
        <v>96.8</v>
      </c>
      <c r="I33" s="7">
        <f t="shared" si="0"/>
        <v>17.6</v>
      </c>
      <c r="J33" s="7">
        <f t="shared" si="0"/>
        <v>86.6</v>
      </c>
    </row>
    <row r="34" spans="1:10" ht="13.5">
      <c r="A34" s="5" t="s">
        <v>29</v>
      </c>
      <c r="B34" s="6">
        <v>605889</v>
      </c>
      <c r="C34" s="6">
        <v>41546</v>
      </c>
      <c r="D34" s="6">
        <v>647435</v>
      </c>
      <c r="E34" s="6">
        <v>594637</v>
      </c>
      <c r="F34" s="6">
        <v>10666</v>
      </c>
      <c r="G34" s="6">
        <v>605303</v>
      </c>
      <c r="H34" s="7">
        <f t="shared" si="0"/>
        <v>98.1</v>
      </c>
      <c r="I34" s="7">
        <f t="shared" si="0"/>
        <v>25.7</v>
      </c>
      <c r="J34" s="7">
        <f t="shared" si="0"/>
        <v>93.5</v>
      </c>
    </row>
    <row r="35" spans="1:10" ht="13.5">
      <c r="A35" s="5" t="s">
        <v>30</v>
      </c>
      <c r="B35" s="6">
        <v>769082</v>
      </c>
      <c r="C35" s="6">
        <v>50758</v>
      </c>
      <c r="D35" s="6">
        <v>819840</v>
      </c>
      <c r="E35" s="6">
        <v>754830</v>
      </c>
      <c r="F35" s="6">
        <v>11784</v>
      </c>
      <c r="G35" s="6">
        <v>766614</v>
      </c>
      <c r="H35" s="7">
        <f t="shared" si="0"/>
        <v>98.1</v>
      </c>
      <c r="I35" s="7">
        <f t="shared" si="0"/>
        <v>23.2</v>
      </c>
      <c r="J35" s="7">
        <f t="shared" si="0"/>
        <v>93.5</v>
      </c>
    </row>
    <row r="36" spans="1:10" ht="13.5">
      <c r="A36" s="5" t="s">
        <v>31</v>
      </c>
      <c r="B36" s="6">
        <v>372362</v>
      </c>
      <c r="C36" s="6">
        <v>37283</v>
      </c>
      <c r="D36" s="6">
        <v>409645</v>
      </c>
      <c r="E36" s="6">
        <v>361604</v>
      </c>
      <c r="F36" s="6">
        <v>7086</v>
      </c>
      <c r="G36" s="6">
        <v>368690</v>
      </c>
      <c r="H36" s="7">
        <f t="shared" si="0"/>
        <v>97.1</v>
      </c>
      <c r="I36" s="7">
        <f t="shared" si="0"/>
        <v>19</v>
      </c>
      <c r="J36" s="7">
        <f t="shared" si="0"/>
        <v>90</v>
      </c>
    </row>
    <row r="37" spans="1:10" ht="13.5">
      <c r="A37" s="5" t="s">
        <v>32</v>
      </c>
      <c r="B37" s="6">
        <v>428298</v>
      </c>
      <c r="C37" s="6">
        <v>59107</v>
      </c>
      <c r="D37" s="6">
        <v>487405</v>
      </c>
      <c r="E37" s="6">
        <v>413714</v>
      </c>
      <c r="F37" s="6">
        <v>17850</v>
      </c>
      <c r="G37" s="6">
        <v>431564</v>
      </c>
      <c r="H37" s="7">
        <f t="shared" si="0"/>
        <v>96.6</v>
      </c>
      <c r="I37" s="7">
        <f t="shared" si="0"/>
        <v>30.2</v>
      </c>
      <c r="J37" s="7">
        <f t="shared" si="0"/>
        <v>88.5</v>
      </c>
    </row>
    <row r="38" spans="1:10" ht="13.5">
      <c r="A38" s="5" t="s">
        <v>33</v>
      </c>
      <c r="B38" s="6">
        <v>343881</v>
      </c>
      <c r="C38" s="6">
        <v>11577</v>
      </c>
      <c r="D38" s="6">
        <v>355458</v>
      </c>
      <c r="E38" s="6">
        <v>341200</v>
      </c>
      <c r="F38" s="6">
        <v>1727</v>
      </c>
      <c r="G38" s="6">
        <v>342927</v>
      </c>
      <c r="H38" s="7">
        <f t="shared" si="0"/>
        <v>99.2</v>
      </c>
      <c r="I38" s="7">
        <f t="shared" si="0"/>
        <v>14.9</v>
      </c>
      <c r="J38" s="7">
        <f t="shared" si="0"/>
        <v>96.5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7970</v>
      </c>
      <c r="C40" s="6">
        <v>0</v>
      </c>
      <c r="D40" s="6">
        <v>7970</v>
      </c>
      <c r="E40" s="6">
        <v>7970</v>
      </c>
      <c r="F40" s="6">
        <v>0</v>
      </c>
      <c r="G40" s="6">
        <v>7970</v>
      </c>
      <c r="H40" s="7">
        <f>ROUND(E40/B40*100,1)</f>
        <v>100</v>
      </c>
      <c r="I40" s="7"/>
      <c r="J40" s="7">
        <f>ROUND(G40/D40*100,1)</f>
        <v>100</v>
      </c>
    </row>
    <row r="41" spans="1:10" ht="13.5">
      <c r="A41" s="5" t="s">
        <v>36</v>
      </c>
      <c r="B41" s="6">
        <v>236112</v>
      </c>
      <c r="C41" s="6">
        <v>29805</v>
      </c>
      <c r="D41" s="6">
        <v>265917</v>
      </c>
      <c r="E41" s="6">
        <v>230209</v>
      </c>
      <c r="F41" s="6">
        <v>5343</v>
      </c>
      <c r="G41" s="6">
        <v>235552</v>
      </c>
      <c r="H41" s="7">
        <f>ROUND(E41/B41*100,1)</f>
        <v>97.5</v>
      </c>
      <c r="I41" s="7">
        <f>ROUND(F41/C41*100,1)</f>
        <v>17.9</v>
      </c>
      <c r="J41" s="7">
        <f>ROUND(G41/D41*100,1)</f>
        <v>88.6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559</v>
      </c>
      <c r="C45" s="6">
        <v>0</v>
      </c>
      <c r="D45" s="6">
        <v>559</v>
      </c>
      <c r="E45" s="6">
        <v>559</v>
      </c>
      <c r="F45" s="6">
        <v>0</v>
      </c>
      <c r="G45" s="6">
        <v>559</v>
      </c>
      <c r="H45" s="7">
        <f>ROUND(E45/B45*100,1)</f>
        <v>100</v>
      </c>
      <c r="I45" s="7"/>
      <c r="J45" s="7">
        <f>ROUND(G45/D45*100,1)</f>
        <v>100</v>
      </c>
    </row>
    <row r="46" spans="1:10" ht="13.5">
      <c r="A46" s="5" t="s">
        <v>41</v>
      </c>
      <c r="B46" s="6">
        <v>35</v>
      </c>
      <c r="C46" s="6">
        <v>0</v>
      </c>
      <c r="D46" s="6">
        <v>35</v>
      </c>
      <c r="E46" s="6">
        <v>35</v>
      </c>
      <c r="F46" s="6">
        <v>0</v>
      </c>
      <c r="G46" s="6">
        <v>35</v>
      </c>
      <c r="H46" s="7">
        <f>ROUND(E46/B46*100,1)</f>
        <v>100</v>
      </c>
      <c r="I46" s="7"/>
      <c r="J46" s="7">
        <f>ROUND(G46/D46*100,1)</f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>SUM(B7:B37)</f>
        <v>71762883</v>
      </c>
      <c r="C48" s="3">
        <f>SUM(C7:C37)</f>
        <v>4906817</v>
      </c>
      <c r="D48" s="3">
        <f>SUM(D7:D37)</f>
        <v>76669700</v>
      </c>
      <c r="E48" s="3">
        <f>SUM(E7:E37)</f>
        <v>70390316</v>
      </c>
      <c r="F48" s="3">
        <f>SUM(F7:F37)</f>
        <v>1226023</v>
      </c>
      <c r="G48" s="3">
        <f>SUM(G7:G37)</f>
        <v>71616339</v>
      </c>
      <c r="H48" s="4">
        <f t="shared" si="0"/>
        <v>98.1</v>
      </c>
      <c r="I48" s="4">
        <f t="shared" si="0"/>
        <v>25</v>
      </c>
      <c r="J48" s="4">
        <f t="shared" si="0"/>
        <v>93.4</v>
      </c>
    </row>
    <row r="49" spans="1:10" ht="13.5">
      <c r="A49" s="5" t="s">
        <v>53</v>
      </c>
      <c r="B49" s="6">
        <f aca="true" t="shared" si="1" ref="B49:G49">SUM(B38:B47)</f>
        <v>588557</v>
      </c>
      <c r="C49" s="6">
        <f t="shared" si="1"/>
        <v>41382</v>
      </c>
      <c r="D49" s="6">
        <f t="shared" si="1"/>
        <v>629939</v>
      </c>
      <c r="E49" s="6">
        <f t="shared" si="1"/>
        <v>579973</v>
      </c>
      <c r="F49" s="6">
        <f t="shared" si="1"/>
        <v>7070</v>
      </c>
      <c r="G49" s="6">
        <f t="shared" si="1"/>
        <v>587043</v>
      </c>
      <c r="H49" s="7">
        <f t="shared" si="0"/>
        <v>98.5</v>
      </c>
      <c r="I49" s="7">
        <f t="shared" si="0"/>
        <v>17.1</v>
      </c>
      <c r="J49" s="7">
        <f t="shared" si="0"/>
        <v>93.2</v>
      </c>
    </row>
    <row r="50" spans="1:10" ht="13.5">
      <c r="A50" s="5" t="s">
        <v>54</v>
      </c>
      <c r="B50" s="6">
        <f aca="true" t="shared" si="2" ref="B50:G50">B48+B49</f>
        <v>72351440</v>
      </c>
      <c r="C50" s="6">
        <f t="shared" si="2"/>
        <v>4948199</v>
      </c>
      <c r="D50" s="6">
        <f t="shared" si="2"/>
        <v>77299639</v>
      </c>
      <c r="E50" s="6">
        <f t="shared" si="2"/>
        <v>70970289</v>
      </c>
      <c r="F50" s="6">
        <f t="shared" si="2"/>
        <v>1233093</v>
      </c>
      <c r="G50" s="6">
        <f t="shared" si="2"/>
        <v>72203382</v>
      </c>
      <c r="H50" s="7">
        <f t="shared" si="0"/>
        <v>98.1</v>
      </c>
      <c r="I50" s="7">
        <f t="shared" si="0"/>
        <v>24.9</v>
      </c>
      <c r="J50" s="7">
        <f t="shared" si="0"/>
        <v>93.4</v>
      </c>
    </row>
    <row r="51" spans="1:10" ht="13.5">
      <c r="A51" s="8" t="s">
        <v>55</v>
      </c>
      <c r="B51" s="9">
        <f aca="true" t="shared" si="3" ref="B51:G51">B5+B6+B50</f>
        <v>169098112</v>
      </c>
      <c r="C51" s="9">
        <f t="shared" si="3"/>
        <v>8164074</v>
      </c>
      <c r="D51" s="9">
        <f t="shared" si="3"/>
        <v>177262186</v>
      </c>
      <c r="E51" s="9">
        <f t="shared" si="3"/>
        <v>166743649</v>
      </c>
      <c r="F51" s="9">
        <f t="shared" si="3"/>
        <v>2092085</v>
      </c>
      <c r="G51" s="9">
        <f t="shared" si="3"/>
        <v>168835734</v>
      </c>
      <c r="H51" s="10">
        <f t="shared" si="0"/>
        <v>98.6</v>
      </c>
      <c r="I51" s="10">
        <f t="shared" si="0"/>
        <v>25.6</v>
      </c>
      <c r="J51" s="10">
        <f t="shared" si="0"/>
        <v>95.2</v>
      </c>
    </row>
    <row r="52" ht="13.5">
      <c r="A52" s="11" t="s">
        <v>59</v>
      </c>
    </row>
    <row r="54" spans="2:7" ht="13.5">
      <c r="B54" s="12"/>
      <c r="C54" s="12"/>
      <c r="D54" s="12"/>
      <c r="E54" s="12"/>
      <c r="F54" s="12"/>
      <c r="G54" s="12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2012-01-05T08:53:18Z</cp:lastPrinted>
  <dcterms:created xsi:type="dcterms:W3CDTF">2003-10-15T07:51:28Z</dcterms:created>
  <dcterms:modified xsi:type="dcterms:W3CDTF">2012-01-06T06:46:41Z</dcterms:modified>
  <cp:category/>
  <cp:version/>
  <cp:contentType/>
  <cp:contentStatus/>
</cp:coreProperties>
</file>