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80$\doc\SV01\高等学校教育推進室\令和5年度\7_教育課程\01_令和５年度大阪府高等学校教育課程協議会\05_開催起案\02_浄書\"/>
    </mc:Choice>
  </mc:AlternateContent>
  <bookViews>
    <workbookView xWindow="240" yWindow="105" windowWidth="11715" windowHeight="8670" activeTab="2"/>
  </bookViews>
  <sheets>
    <sheet name="(編集用）" sheetId="8" r:id="rId1"/>
    <sheet name="学校番号" sheetId="9" state="hidden" r:id="rId2"/>
    <sheet name="(様式１）参加者名簿" sheetId="1" r:id="rId3"/>
  </sheets>
  <definedNames>
    <definedName name="_xlnm.Print_Area" localSheetId="2">'(様式１）参加者名簿'!$A$1:$H$25</definedName>
    <definedName name="_xlnm.Print_Area" localSheetId="1">学校番号!$B$1:$D$12</definedName>
    <definedName name="分科会名">#REF!</definedName>
  </definedNames>
  <calcPr calcId="162913"/>
</workbook>
</file>

<file path=xl/calcChain.xml><?xml version="1.0" encoding="utf-8"?>
<calcChain xmlns="http://schemas.openxmlformats.org/spreadsheetml/2006/main">
  <c r="BO2" i="8" l="1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B2" i="8" l="1"/>
  <c r="F2" i="8" l="1"/>
  <c r="E2" i="8"/>
  <c r="D2" i="8"/>
  <c r="C2" i="8"/>
  <c r="A2" i="8"/>
  <c r="D129" i="9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<sst xmlns="http://schemas.openxmlformats.org/spreadsheetml/2006/main" count="247" uniqueCount="171">
  <si>
    <t>別紙様式１</t>
    <rPh sb="0" eb="2">
      <t>ベッシ</t>
    </rPh>
    <rPh sb="2" eb="4">
      <t>ヨウシキ</t>
    </rPh>
    <phoneticPr fontId="1"/>
  </si>
  <si>
    <t>学校名</t>
    <rPh sb="0" eb="2">
      <t>ガッコウ</t>
    </rPh>
    <rPh sb="2" eb="3">
      <t>メイ</t>
    </rPh>
    <phoneticPr fontId="1"/>
  </si>
  <si>
    <t>職名</t>
    <rPh sb="0" eb="1">
      <t>ショク</t>
    </rPh>
    <rPh sb="1" eb="2">
      <t>メイ</t>
    </rPh>
    <phoneticPr fontId="1"/>
  </si>
  <si>
    <t>備考</t>
    <rPh sb="0" eb="1">
      <t>ソナエ</t>
    </rPh>
    <rPh sb="1" eb="2">
      <t>コウ</t>
    </rPh>
    <phoneticPr fontId="1"/>
  </si>
  <si>
    <t>入力の注意</t>
    <rPh sb="0" eb="2">
      <t>ニュウリョク</t>
    </rPh>
    <rPh sb="3" eb="5">
      <t>チュウイ</t>
    </rPh>
    <phoneticPr fontId="1"/>
  </si>
  <si>
    <t>総則等</t>
    <rPh sb="0" eb="2">
      <t>ソウソク</t>
    </rPh>
    <rPh sb="2" eb="3">
      <t>トウ</t>
    </rPh>
    <phoneticPr fontId="1"/>
  </si>
  <si>
    <t>国語</t>
    <rPh sb="0" eb="2">
      <t>コクゴ</t>
    </rPh>
    <phoneticPr fontId="1"/>
  </si>
  <si>
    <t>地理歴史</t>
    <rPh sb="0" eb="2">
      <t>チリ</t>
    </rPh>
    <rPh sb="2" eb="4">
      <t>レキシ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</si>
  <si>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</si>
  <si>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</si>
  <si>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保健体育</t>
    <rPh sb="0" eb="2">
      <t>ホケン</t>
    </rPh>
    <rPh sb="2" eb="4">
      <t>タイイク</t>
    </rPh>
    <phoneticPr fontId="1"/>
  </si>
  <si>
    <t>公民</t>
    <rPh sb="0" eb="2">
      <t>コウミン</t>
    </rPh>
    <phoneticPr fontId="1"/>
  </si>
  <si>
    <t>音楽</t>
    <rPh sb="0" eb="2">
      <t>オンガク</t>
    </rPh>
    <phoneticPr fontId="1"/>
  </si>
  <si>
    <t>美術・工芸</t>
    <rPh sb="0" eb="2">
      <t>ビジュツ</t>
    </rPh>
    <rPh sb="3" eb="5">
      <t>コウゲイ</t>
    </rPh>
    <phoneticPr fontId="1"/>
  </si>
  <si>
    <t>書道</t>
    <rPh sb="0" eb="2">
      <t>ショドウ</t>
    </rPh>
    <phoneticPr fontId="1"/>
  </si>
  <si>
    <t>外国語</t>
    <rPh sb="0" eb="3">
      <t>ガイコクゴ</t>
    </rPh>
    <phoneticPr fontId="1"/>
  </si>
  <si>
    <t>家庭</t>
    <rPh sb="0" eb="2">
      <t>カテイ</t>
    </rPh>
    <phoneticPr fontId="1"/>
  </si>
  <si>
    <t>情報</t>
    <rPh sb="0" eb="2">
      <t>ジョウホウ</t>
    </rPh>
    <phoneticPr fontId="1"/>
  </si>
  <si>
    <t>工業</t>
    <rPh sb="0" eb="2">
      <t>コウギョウ</t>
    </rPh>
    <phoneticPr fontId="1"/>
  </si>
  <si>
    <t>農業</t>
    <rPh sb="0" eb="2">
      <t>ノウギョウ</t>
    </rPh>
    <phoneticPr fontId="1"/>
  </si>
  <si>
    <t>商業</t>
    <rPh sb="0" eb="2">
      <t>ショウギョウ</t>
    </rPh>
    <phoneticPr fontId="1"/>
  </si>
  <si>
    <t>看護・福祉</t>
    <rPh sb="0" eb="2">
      <t>カンゴ</t>
    </rPh>
    <rPh sb="3" eb="5">
      <t>フクシ</t>
    </rPh>
    <phoneticPr fontId="1"/>
  </si>
  <si>
    <t>学校
整理番号</t>
    <rPh sb="0" eb="2">
      <t>ガッコウ</t>
    </rPh>
    <rPh sb="3" eb="5">
      <t>セイリ</t>
    </rPh>
    <rPh sb="5" eb="7">
      <t>バンゴウ</t>
    </rPh>
    <phoneticPr fontId="1"/>
  </si>
  <si>
    <t>名前</t>
    <rPh sb="0" eb="1">
      <t>メイ</t>
    </rPh>
    <rPh sb="1" eb="2">
      <t>マエ</t>
    </rPh>
    <phoneticPr fontId="1"/>
  </si>
  <si>
    <t>課程・学科の別</t>
    <rPh sb="0" eb="2">
      <t>カテイ</t>
    </rPh>
    <rPh sb="3" eb="5">
      <t>ガッカ</t>
    </rPh>
    <rPh sb="6" eb="7">
      <t>ベツ</t>
    </rPh>
    <phoneticPr fontId="1"/>
  </si>
  <si>
    <t>地理歴史・公民</t>
    <rPh sb="0" eb="2">
      <t>チリ</t>
    </rPh>
    <rPh sb="2" eb="4">
      <t>レキシ</t>
    </rPh>
    <rPh sb="5" eb="7">
      <t>コウミン</t>
    </rPh>
    <phoneticPr fontId="1"/>
  </si>
  <si>
    <t>部会名</t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</si>
  <si>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</si>
  <si>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</si>
  <si>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学科・課程</t>
    <rPh sb="0" eb="2">
      <t>ガッカ</t>
    </rPh>
    <rPh sb="3" eb="5">
      <t>カテイ</t>
    </rPh>
    <phoneticPr fontId="1"/>
  </si>
  <si>
    <t>学校番号</t>
    <rPh sb="0" eb="4">
      <t>ガッコウバンゴウ</t>
    </rPh>
    <phoneticPr fontId="10"/>
  </si>
  <si>
    <t>学校名</t>
    <rPh sb="0" eb="3">
      <t>ガッコウメイ</t>
    </rPh>
    <phoneticPr fontId="10"/>
  </si>
  <si>
    <t>東大阪市立日新</t>
    <rPh sb="0" eb="5">
      <t>ヒガシオオサカシリツ</t>
    </rPh>
    <rPh sb="5" eb="7">
      <t>ニッシン</t>
    </rPh>
    <phoneticPr fontId="10"/>
  </si>
  <si>
    <t>堺市立堺</t>
    <rPh sb="0" eb="3">
      <t>サカイシリツ</t>
    </rPh>
    <rPh sb="3" eb="4">
      <t>サカイ</t>
    </rPh>
    <phoneticPr fontId="10"/>
  </si>
  <si>
    <t>清風</t>
    <phoneticPr fontId="10"/>
  </si>
  <si>
    <t>大阪星光学院</t>
    <phoneticPr fontId="10"/>
  </si>
  <si>
    <t>興國</t>
    <phoneticPr fontId="10"/>
  </si>
  <si>
    <t>明星</t>
    <phoneticPr fontId="10"/>
  </si>
  <si>
    <t>東大阪大学柏原</t>
    <phoneticPr fontId="10"/>
  </si>
  <si>
    <t>金蘭会</t>
    <phoneticPr fontId="10"/>
  </si>
  <si>
    <t>相愛</t>
    <phoneticPr fontId="10"/>
  </si>
  <si>
    <t>ヴェリタス城星学園</t>
    <phoneticPr fontId="10"/>
  </si>
  <si>
    <t>大阪女学院</t>
    <phoneticPr fontId="10"/>
  </si>
  <si>
    <t>四天王寺</t>
    <phoneticPr fontId="10"/>
  </si>
  <si>
    <t>好文学園女子</t>
    <rPh sb="4" eb="6">
      <t>ジョシ</t>
    </rPh>
    <phoneticPr fontId="10"/>
  </si>
  <si>
    <t>大阪成蹊女子</t>
    <phoneticPr fontId="10"/>
  </si>
  <si>
    <t>プール学院</t>
    <phoneticPr fontId="10"/>
  </si>
  <si>
    <t>明浄学院</t>
    <phoneticPr fontId="10"/>
  </si>
  <si>
    <t>大谷</t>
    <phoneticPr fontId="10"/>
  </si>
  <si>
    <t>帝塚山学院</t>
    <phoneticPr fontId="10"/>
  </si>
  <si>
    <t>城南学園</t>
    <phoneticPr fontId="10"/>
  </si>
  <si>
    <t>梅花</t>
    <phoneticPr fontId="10"/>
  </si>
  <si>
    <t>宣真</t>
  </si>
  <si>
    <t>大阪薫英女学院</t>
  </si>
  <si>
    <t>大阪国際滝井</t>
  </si>
  <si>
    <t>樟蔭</t>
  </si>
  <si>
    <t>香ヶ丘リベルテ</t>
  </si>
  <si>
    <t>堺リベラル</t>
  </si>
  <si>
    <t>追手門学院大手前</t>
  </si>
  <si>
    <t>英真学園</t>
  </si>
  <si>
    <t>大阪偕星学園</t>
  </si>
  <si>
    <t>金光藤蔭</t>
  </si>
  <si>
    <t>常翔学園</t>
  </si>
  <si>
    <t>開明</t>
  </si>
  <si>
    <t>大阪産業大学附属</t>
  </si>
  <si>
    <t>桃山学院</t>
  </si>
  <si>
    <t>上宮</t>
  </si>
  <si>
    <t>大阪夕陽丘学園</t>
  </si>
  <si>
    <t>浪速</t>
  </si>
  <si>
    <t>大阪学芸</t>
  </si>
  <si>
    <t>建国</t>
  </si>
  <si>
    <t>清明学院</t>
  </si>
  <si>
    <t>大阪金剛インターナショナル</t>
  </si>
  <si>
    <t>関西大学北陽</t>
  </si>
  <si>
    <t>大阪</t>
  </si>
  <si>
    <t>昇陽</t>
  </si>
  <si>
    <t>箕面自由学園</t>
  </si>
  <si>
    <t>履正社</t>
  </si>
  <si>
    <t>大商学園</t>
  </si>
  <si>
    <t>箕面学園</t>
  </si>
  <si>
    <t>関西学院千里国際高等部</t>
  </si>
  <si>
    <t>金蘭千里</t>
  </si>
  <si>
    <t>関西大学第一</t>
  </si>
  <si>
    <t>大阪学院大学</t>
  </si>
  <si>
    <t>金光大阪</t>
  </si>
  <si>
    <t>大阪青凌</t>
  </si>
  <si>
    <t>追手門学院</t>
  </si>
  <si>
    <t>関西大倉</t>
  </si>
  <si>
    <t>藍野</t>
  </si>
  <si>
    <t>早稲田摂陵</t>
  </si>
  <si>
    <t>関西大学高等部</t>
  </si>
  <si>
    <t>高槻</t>
  </si>
  <si>
    <t>星翔</t>
  </si>
  <si>
    <t>大阪電気通信大学</t>
  </si>
  <si>
    <t>東海大学付属大阪仰星</t>
  </si>
  <si>
    <t>常翔啓光学園</t>
  </si>
  <si>
    <t>同志社香里</t>
  </si>
  <si>
    <t>大阪桐蔭</t>
  </si>
  <si>
    <t>太成学院大学</t>
  </si>
  <si>
    <t>四條畷学園</t>
  </si>
  <si>
    <t>関西創価</t>
  </si>
  <si>
    <t>金光八尾</t>
  </si>
  <si>
    <t>関西福祉科学大学</t>
  </si>
  <si>
    <t>大阪商業大学</t>
  </si>
  <si>
    <t>アナン学園</t>
  </si>
  <si>
    <t>近畿大学附属</t>
  </si>
  <si>
    <t>東大阪大学敬愛</t>
  </si>
  <si>
    <t>ピーエル学園</t>
  </si>
  <si>
    <t>初芝富田林</t>
  </si>
  <si>
    <t>大阪暁光</t>
  </si>
  <si>
    <t>清教学園</t>
  </si>
  <si>
    <t>上宮太子</t>
  </si>
  <si>
    <t>阪南大学</t>
  </si>
  <si>
    <t>大阪体育大学浪商</t>
  </si>
  <si>
    <t>帝塚山学院泉ケ丘</t>
  </si>
  <si>
    <t>精華</t>
  </si>
  <si>
    <t>初芝立命館</t>
  </si>
  <si>
    <t>大阪商業大学堺</t>
  </si>
  <si>
    <t>賢明学院（全・通）</t>
    <rPh sb="5" eb="6">
      <t>ゼン</t>
    </rPh>
    <rPh sb="7" eb="8">
      <t>ツウ</t>
    </rPh>
    <phoneticPr fontId="10"/>
  </si>
  <si>
    <t>近畿大学泉州</t>
  </si>
  <si>
    <t>清風南海</t>
  </si>
  <si>
    <t>大阪国際</t>
  </si>
  <si>
    <t>羽衣学園</t>
  </si>
  <si>
    <t>東大谷</t>
  </si>
  <si>
    <t>あべの翔学</t>
  </si>
  <si>
    <t>アサンプション国際</t>
  </si>
  <si>
    <t>香里ヌヴェール学院</t>
  </si>
  <si>
    <t>四天王寺東</t>
  </si>
  <si>
    <t>大阪緑涼</t>
  </si>
  <si>
    <t>大阪信愛学院</t>
  </si>
  <si>
    <t>向陽台</t>
  </si>
  <si>
    <t>長尾谷</t>
  </si>
  <si>
    <t>大阪つくば開成</t>
  </si>
  <si>
    <t>英風</t>
  </si>
  <si>
    <t>天王寺学館</t>
  </si>
  <si>
    <t>ＹＭＣＡ学院</t>
  </si>
  <si>
    <t>東朋学園</t>
    <phoneticPr fontId="10"/>
  </si>
  <si>
    <t>八洲学園</t>
    <phoneticPr fontId="10"/>
  </si>
  <si>
    <t>秋桜</t>
    <phoneticPr fontId="10"/>
  </si>
  <si>
    <t>神須学園</t>
    <phoneticPr fontId="10"/>
  </si>
  <si>
    <t>ルネサンス大阪</t>
    <phoneticPr fontId="10"/>
  </si>
  <si>
    <t>※賢明学院</t>
    <rPh sb="1" eb="3">
      <t>ケンメイ</t>
    </rPh>
    <rPh sb="3" eb="5">
      <t>ガクイン</t>
    </rPh>
    <phoneticPr fontId="10"/>
  </si>
  <si>
    <t>＜令和４年４月１日現在＞</t>
  </si>
  <si>
    <t>課程名</t>
  </si>
  <si>
    <t>学校数</t>
  </si>
  <si>
    <t>　全日制　　</t>
  </si>
  <si>
    <t>　男子校（4001～4005）</t>
    <phoneticPr fontId="10"/>
  </si>
  <si>
    <t>　女子校（4101～4119）</t>
    <phoneticPr fontId="10"/>
  </si>
  <si>
    <t>　共学校（4201～4272）</t>
    <phoneticPr fontId="10"/>
  </si>
  <si>
    <t>　　計</t>
  </si>
  <si>
    <t>　　　通信制 （4301～4311）</t>
    <phoneticPr fontId="10"/>
  </si>
  <si>
    <t>岸和田市立産業（全）</t>
    <rPh sb="0" eb="5">
      <t>キシワダシリツ</t>
    </rPh>
    <rPh sb="5" eb="7">
      <t>サンギョウ</t>
    </rPh>
    <rPh sb="8" eb="9">
      <t>ゼン</t>
    </rPh>
    <phoneticPr fontId="10"/>
  </si>
  <si>
    <t>岸和田市立産業（定）</t>
    <rPh sb="0" eb="5">
      <t>キシワダシリツ</t>
    </rPh>
    <rPh sb="5" eb="7">
      <t>サンギョウ</t>
    </rPh>
    <rPh sb="8" eb="9">
      <t>サダム</t>
    </rPh>
    <phoneticPr fontId="10"/>
  </si>
  <si>
    <t>堺市立百舌鳥支援</t>
    <rPh sb="0" eb="8">
      <t>サカイシリツモズシエン</t>
    </rPh>
    <phoneticPr fontId="10"/>
  </si>
  <si>
    <t>堺市立百舌鳥支援分校</t>
    <rPh sb="0" eb="8">
      <t>サカイシリツモズシエン</t>
    </rPh>
    <rPh sb="8" eb="10">
      <t>ブンコウ</t>
    </rPh>
    <phoneticPr fontId="10"/>
  </si>
  <si>
    <t>堺市立上神谷支援</t>
    <rPh sb="0" eb="8">
      <t>サカイシリツニワダニシエン</t>
    </rPh>
    <phoneticPr fontId="10"/>
  </si>
  <si>
    <t>大阪教育大学附属池田</t>
    <rPh sb="0" eb="8">
      <t>オオサカキョウイクダイガクフゾク</t>
    </rPh>
    <rPh sb="8" eb="10">
      <t>イケダ</t>
    </rPh>
    <phoneticPr fontId="10"/>
  </si>
  <si>
    <t>大阪教育大学附属天王寺</t>
    <rPh sb="0" eb="8">
      <t>オオサカキョウイクダイガクフゾク</t>
    </rPh>
    <rPh sb="8" eb="11">
      <t>テンノウジ</t>
    </rPh>
    <phoneticPr fontId="10"/>
  </si>
  <si>
    <t>大阪教育大学附属平野</t>
    <rPh sb="0" eb="8">
      <t>オオサカキョウイクダイガクフゾク</t>
    </rPh>
    <rPh sb="8" eb="10">
      <t>ヒラノ</t>
    </rPh>
    <phoneticPr fontId="10"/>
  </si>
  <si>
    <t>大阪教育大学附属特別支援</t>
    <rPh sb="0" eb="2">
      <t>オオサカ</t>
    </rPh>
    <rPh sb="2" eb="4">
      <t>キョウイク</t>
    </rPh>
    <rPh sb="4" eb="6">
      <t>ダイガク</t>
    </rPh>
    <rPh sb="6" eb="8">
      <t>フゾク</t>
    </rPh>
    <rPh sb="8" eb="10">
      <t>トクベツ</t>
    </rPh>
    <rPh sb="10" eb="12">
      <t>シエン</t>
    </rPh>
    <phoneticPr fontId="1"/>
  </si>
  <si>
    <t>芸術（音楽）</t>
    <rPh sb="0" eb="2">
      <t>ゲイジュツ</t>
    </rPh>
    <rPh sb="3" eb="5">
      <t>オンガク</t>
    </rPh>
    <phoneticPr fontId="1"/>
  </si>
  <si>
    <t>芸術（美術・工芸）</t>
    <rPh sb="0" eb="2">
      <t>ゲイジュツ</t>
    </rPh>
    <rPh sb="3" eb="5">
      <t>ビジュツ</t>
    </rPh>
    <rPh sb="6" eb="8">
      <t>コウゲイ</t>
    </rPh>
    <phoneticPr fontId="1"/>
  </si>
  <si>
    <t>芸術（書道）</t>
    <rPh sb="0" eb="2">
      <t>ゲイジュツ</t>
    </rPh>
    <rPh sb="3" eb="5">
      <t>ショドウ</t>
    </rPh>
    <phoneticPr fontId="1"/>
  </si>
  <si>
    <t>参加の有無</t>
    <rPh sb="0" eb="2">
      <t>サンカ</t>
    </rPh>
    <rPh sb="3" eb="5">
      <t>ウム</t>
    </rPh>
    <phoneticPr fontId="1"/>
  </si>
  <si>
    <t>参加する</t>
    <rPh sb="0" eb="2">
      <t>サンカ</t>
    </rPh>
    <phoneticPr fontId="1"/>
  </si>
  <si>
    <t>参加しない</t>
    <rPh sb="0" eb="2">
      <t>サンカ</t>
    </rPh>
    <phoneticPr fontId="1"/>
  </si>
  <si>
    <t>手話通訳、車椅子等の配慮が必要な場合には、別紙様式３に記入の上、添付すること。</t>
    <rPh sb="0" eb="2">
      <t>シュワ</t>
    </rPh>
    <rPh sb="2" eb="4">
      <t>ツウヤク</t>
    </rPh>
    <rPh sb="5" eb="6">
      <t>クルマ</t>
    </rPh>
    <rPh sb="6" eb="8">
      <t>イス</t>
    </rPh>
    <rPh sb="8" eb="9">
      <t>トウ</t>
    </rPh>
    <rPh sb="10" eb="12">
      <t>ハイリョ</t>
    </rPh>
    <rPh sb="13" eb="15">
      <t>ヒツヨウ</t>
    </rPh>
    <rPh sb="16" eb="18">
      <t>バアイ</t>
    </rPh>
    <rPh sb="21" eb="23">
      <t>ベッシ</t>
    </rPh>
    <rPh sb="23" eb="25">
      <t>ヨウシキ</t>
    </rPh>
    <rPh sb="27" eb="29">
      <t>キニュウ</t>
    </rPh>
    <rPh sb="30" eb="31">
      <t>ウエ</t>
    </rPh>
    <rPh sb="32" eb="34">
      <t>テンプ</t>
    </rPh>
    <phoneticPr fontId="1"/>
  </si>
  <si>
    <r>
      <t>２名以上参加可能な部会に２名以上参加する場合、</t>
    </r>
    <r>
      <rPr>
        <b/>
        <sz val="12"/>
        <rFont val="ＭＳ 明朝"/>
        <family val="1"/>
        <charset val="128"/>
      </rPr>
      <t>行や列の挿入を行わず</t>
    </r>
    <r>
      <rPr>
        <sz val="12"/>
        <rFont val="ＭＳ 明朝"/>
        <family val="1"/>
        <charset val="128"/>
      </rPr>
      <t>、参加する全員の職名・名前をそれぞれのセルに記入すること。</t>
    </r>
    <rPh sb="1" eb="2">
      <t>メイ</t>
    </rPh>
    <rPh sb="2" eb="4">
      <t>イジョウ</t>
    </rPh>
    <rPh sb="4" eb="6">
      <t>サンカ</t>
    </rPh>
    <rPh sb="6" eb="8">
      <t>カノウ</t>
    </rPh>
    <rPh sb="9" eb="11">
      <t>ブカイ</t>
    </rPh>
    <rPh sb="34" eb="36">
      <t>サンカ</t>
    </rPh>
    <rPh sb="38" eb="40">
      <t>ゼンイン</t>
    </rPh>
    <rPh sb="41" eb="43">
      <t>ショクメイ</t>
    </rPh>
    <rPh sb="44" eb="46">
      <t>ナマエ</t>
    </rPh>
    <rPh sb="55" eb="57">
      <t>キニュウ</t>
    </rPh>
    <phoneticPr fontId="1"/>
  </si>
  <si>
    <t>令和５年度大阪府高等学校教育課程協議会参加者名簿</t>
    <rPh sb="0" eb="2">
      <t>レイワ</t>
    </rPh>
    <rPh sb="3" eb="4">
      <t>ネン</t>
    </rPh>
    <rPh sb="4" eb="5">
      <t>ド</t>
    </rPh>
    <rPh sb="5" eb="8">
      <t>オオサカフ</t>
    </rPh>
    <rPh sb="8" eb="10">
      <t>コウトウ</t>
    </rPh>
    <rPh sb="10" eb="12">
      <t>ガッコウ</t>
    </rPh>
    <rPh sb="12" eb="14">
      <t>キョウイク</t>
    </rPh>
    <rPh sb="14" eb="16">
      <t>カテイ</t>
    </rPh>
    <rPh sb="16" eb="19">
      <t>キョウギカイ</t>
    </rPh>
    <rPh sb="19" eb="22">
      <t>サンカシャ</t>
    </rPh>
    <rPh sb="22" eb="24">
      <t>メイボ</t>
    </rPh>
    <phoneticPr fontId="1"/>
  </si>
  <si>
    <t>全部会の「参加の有無」の列に参加の有無を入力後、参加する部会のみ職名、名前を入力すること。</t>
    <rPh sb="0" eb="1">
      <t>ゼン</t>
    </rPh>
    <rPh sb="1" eb="3">
      <t>ブカイ</t>
    </rPh>
    <rPh sb="5" eb="7">
      <t>サンカ</t>
    </rPh>
    <rPh sb="8" eb="10">
      <t>ウム</t>
    </rPh>
    <rPh sb="12" eb="13">
      <t>レツ</t>
    </rPh>
    <rPh sb="14" eb="16">
      <t>サンカ</t>
    </rPh>
    <rPh sb="17" eb="19">
      <t>ウム</t>
    </rPh>
    <rPh sb="20" eb="23">
      <t>ニュウリョクゴ</t>
    </rPh>
    <rPh sb="24" eb="26">
      <t>サンカ</t>
    </rPh>
    <rPh sb="28" eb="30">
      <t>ブカイ</t>
    </rPh>
    <rPh sb="32" eb="34">
      <t>ショクメイ</t>
    </rPh>
    <rPh sb="35" eb="37">
      <t>ナマエ</t>
    </rPh>
    <rPh sb="38" eb="40">
      <t>ニュウリョク</t>
    </rPh>
    <phoneticPr fontId="1"/>
  </si>
  <si>
    <t>全部会「参加の有無」を入力してください。</t>
    <rPh sb="0" eb="1">
      <t>ゼン</t>
    </rPh>
    <rPh sb="1" eb="3">
      <t>ブカイ</t>
    </rPh>
    <rPh sb="4" eb="6">
      <t>サンカ</t>
    </rPh>
    <rPh sb="7" eb="9">
      <t>ウム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</si>
</sst>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rgb="FF000000"/>
      <name val="Meiryo"/>
      <family val="3"/>
      <charset val="128"/>
    </font>
    <font>
      <sz val="8"/>
      <color theme="1"/>
      <name val="Meiry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0" tint="-0.34998626667073579"/>
      <name val="ＭＳ Ｐゴシック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/>
    <xf numFmtId="0" fontId="13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/>
    <xf numFmtId="0" fontId="9" fillId="0" borderId="16" xfId="0" applyFont="1" applyBorder="1" applyAlignment="1"/>
    <xf numFmtId="0" fontId="9" fillId="0" borderId="16" xfId="0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1" fillId="0" borderId="0" xfId="0" applyFont="1" applyAlignment="1">
      <alignment horizontal="lef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0" fillId="0" borderId="9" xfId="0" applyBorder="1" applyProtection="1">
      <alignment vertical="center"/>
      <protection hidden="1"/>
    </xf>
    <xf numFmtId="0" fontId="14" fillId="0" borderId="22" xfId="1" applyBorder="1"/>
    <xf numFmtId="0" fontId="0" fillId="0" borderId="10" xfId="0" applyBorder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33" xfId="0" applyBorder="1" applyAlignment="1"/>
    <xf numFmtId="0" fontId="14" fillId="0" borderId="19" xfId="1" applyBorder="1"/>
    <xf numFmtId="0" fontId="14" fillId="0" borderId="22" xfId="1" applyBorder="1"/>
    <xf numFmtId="0" fontId="14" fillId="0" borderId="33" xfId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0" fillId="0" borderId="34" xfId="0" applyBorder="1">
      <alignment vertical="center"/>
    </xf>
    <xf numFmtId="0" fontId="0" fillId="0" borderId="35" xfId="0" applyBorder="1" applyProtection="1">
      <alignment vertical="center"/>
      <protection hidden="1"/>
    </xf>
    <xf numFmtId="0" fontId="5" fillId="2" borderId="0" xfId="0" applyFont="1" applyFill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B2" sqref="B2"/>
    </sheetView>
  </sheetViews>
  <sheetFormatPr defaultRowHeight="13.5"/>
  <cols>
    <col min="2" max="3" width="23.125" bestFit="1" customWidth="1"/>
  </cols>
  <sheetData>
    <row r="1" spans="1:67">
      <c r="A1" s="14" t="s">
        <v>27</v>
      </c>
      <c r="B1" s="15" t="s">
        <v>28</v>
      </c>
      <c r="C1" s="16" t="s">
        <v>29</v>
      </c>
      <c r="D1" s="14" t="s">
        <v>5</v>
      </c>
      <c r="E1" s="15" t="s">
        <v>5</v>
      </c>
      <c r="F1" s="16" t="s">
        <v>5</v>
      </c>
      <c r="G1" s="57" t="s">
        <v>5</v>
      </c>
      <c r="H1" s="14" t="s">
        <v>6</v>
      </c>
      <c r="I1" s="15" t="s">
        <v>6</v>
      </c>
      <c r="J1" s="16" t="s">
        <v>6</v>
      </c>
      <c r="K1" s="57" t="s">
        <v>6</v>
      </c>
      <c r="L1" s="14" t="s">
        <v>25</v>
      </c>
      <c r="M1" s="15" t="s">
        <v>25</v>
      </c>
      <c r="N1" s="16" t="s">
        <v>25</v>
      </c>
      <c r="O1" s="57" t="s">
        <v>25</v>
      </c>
      <c r="P1" s="14" t="s">
        <v>8</v>
      </c>
      <c r="Q1" s="15" t="s">
        <v>8</v>
      </c>
      <c r="R1" s="16" t="s">
        <v>8</v>
      </c>
      <c r="S1" s="57" t="s">
        <v>8</v>
      </c>
      <c r="T1" s="14" t="s">
        <v>9</v>
      </c>
      <c r="U1" s="15" t="s">
        <v>9</v>
      </c>
      <c r="V1" s="16" t="s">
        <v>9</v>
      </c>
      <c r="W1" s="57" t="s">
        <v>9</v>
      </c>
      <c r="X1" s="14" t="s">
        <v>10</v>
      </c>
      <c r="Y1" s="15" t="s">
        <v>10</v>
      </c>
      <c r="Z1" s="16" t="s">
        <v>10</v>
      </c>
      <c r="AA1" s="57" t="s">
        <v>10</v>
      </c>
      <c r="AB1" s="14" t="s">
        <v>160</v>
      </c>
      <c r="AC1" s="15" t="s">
        <v>160</v>
      </c>
      <c r="AD1" s="16" t="s">
        <v>160</v>
      </c>
      <c r="AE1" s="57" t="s">
        <v>160</v>
      </c>
      <c r="AF1" s="14" t="s">
        <v>161</v>
      </c>
      <c r="AG1" s="15" t="s">
        <v>161</v>
      </c>
      <c r="AH1" s="16" t="s">
        <v>161</v>
      </c>
      <c r="AI1" s="57" t="s">
        <v>161</v>
      </c>
      <c r="AJ1" s="14" t="s">
        <v>162</v>
      </c>
      <c r="AK1" s="15" t="s">
        <v>162</v>
      </c>
      <c r="AL1" s="16" t="s">
        <v>162</v>
      </c>
      <c r="AM1" s="57" t="s">
        <v>162</v>
      </c>
      <c r="AN1" s="14" t="s">
        <v>15</v>
      </c>
      <c r="AO1" s="15" t="s">
        <v>15</v>
      </c>
      <c r="AP1" s="16" t="s">
        <v>15</v>
      </c>
      <c r="AQ1" s="57" t="s">
        <v>15</v>
      </c>
      <c r="AR1" s="14" t="s">
        <v>16</v>
      </c>
      <c r="AS1" s="15" t="s">
        <v>16</v>
      </c>
      <c r="AT1" s="16" t="s">
        <v>16</v>
      </c>
      <c r="AU1" s="57" t="s">
        <v>16</v>
      </c>
      <c r="AV1" s="14" t="s">
        <v>17</v>
      </c>
      <c r="AW1" s="15" t="s">
        <v>17</v>
      </c>
      <c r="AX1" s="16" t="s">
        <v>17</v>
      </c>
      <c r="AY1" s="57" t="s">
        <v>17</v>
      </c>
      <c r="AZ1" s="14" t="s">
        <v>19</v>
      </c>
      <c r="BA1" s="15" t="s">
        <v>19</v>
      </c>
      <c r="BB1" s="16" t="s">
        <v>19</v>
      </c>
      <c r="BC1" s="57" t="s">
        <v>19</v>
      </c>
      <c r="BD1" s="14" t="s">
        <v>18</v>
      </c>
      <c r="BE1" s="15" t="s">
        <v>18</v>
      </c>
      <c r="BF1" s="16" t="s">
        <v>18</v>
      </c>
      <c r="BG1" s="57" t="s">
        <v>18</v>
      </c>
      <c r="BH1" s="14" t="s">
        <v>20</v>
      </c>
      <c r="BI1" s="15" t="s">
        <v>20</v>
      </c>
      <c r="BJ1" s="16" t="s">
        <v>20</v>
      </c>
      <c r="BK1" s="57" t="s">
        <v>20</v>
      </c>
      <c r="BL1" s="14" t="s">
        <v>21</v>
      </c>
      <c r="BM1" s="15" t="s">
        <v>21</v>
      </c>
      <c r="BN1" s="16" t="s">
        <v>21</v>
      </c>
      <c r="BO1" s="14" t="s">
        <v>21</v>
      </c>
    </row>
    <row r="2" spans="1:67" ht="14.25" thickBot="1">
      <c r="A2" s="35" t="e">
        <f>+VLOOKUP($B$2,学校番号!$C$2:$D$121,2,FALSE)</f>
        <v>#N/A</v>
      </c>
      <c r="B2" s="37">
        <f>'(様式１）参加者名簿'!C9</f>
        <v>0</v>
      </c>
      <c r="C2" s="38">
        <f>'(様式１）参加者名簿'!D9</f>
        <v>0</v>
      </c>
      <c r="D2" s="35">
        <f>+VLOOKUP(D1,'(様式１）参加者名簿'!$A$9:$H$24,5,FALSE)</f>
        <v>0</v>
      </c>
      <c r="E2" s="37">
        <f>+VLOOKUP(E1,'(様式１）参加者名簿'!$A$9:$H$24,6,FALSE)</f>
        <v>0</v>
      </c>
      <c r="F2" s="38">
        <f>+VLOOKUP(F1,'(様式１）参加者名簿'!$A$9:$H$24,7,FALSE)</f>
        <v>0</v>
      </c>
      <c r="G2" s="58">
        <f>+VLOOKUP(G1,'(様式１）参加者名簿'!$A$9:$H$24,8,FALSE)</f>
        <v>0</v>
      </c>
      <c r="H2" s="35">
        <f>+VLOOKUP(H1,'(様式１）参加者名簿'!$A$9:$H$24,5,FALSE)</f>
        <v>0</v>
      </c>
      <c r="I2" s="37">
        <f>+VLOOKUP(I1,'(様式１）参加者名簿'!$A$9:$H$24,6,FALSE)</f>
        <v>0</v>
      </c>
      <c r="J2" s="38">
        <f>+VLOOKUP(J1,'(様式１）参加者名簿'!$A$9:$H$24,7,FALSE)</f>
        <v>0</v>
      </c>
      <c r="K2" s="58">
        <f>+VLOOKUP(K1,'(様式１）参加者名簿'!$A$9:$H$24,8,FALSE)</f>
        <v>0</v>
      </c>
      <c r="L2" s="35">
        <f>+VLOOKUP(L1,'(様式１）参加者名簿'!$A$9:$H$24,5,FALSE)</f>
        <v>0</v>
      </c>
      <c r="M2" s="37">
        <f>+VLOOKUP(M1,'(様式１）参加者名簿'!$A$9:$H$24,6,FALSE)</f>
        <v>0</v>
      </c>
      <c r="N2" s="38">
        <f>+VLOOKUP(N1,'(様式１）参加者名簿'!$A$9:$H$24,7,FALSE)</f>
        <v>0</v>
      </c>
      <c r="O2" s="58">
        <f>+VLOOKUP(O1,'(様式１）参加者名簿'!$A$9:$H$24,8,FALSE)</f>
        <v>0</v>
      </c>
      <c r="P2" s="35">
        <f>+VLOOKUP(P1,'(様式１）参加者名簿'!$A$9:$H$24,5,FALSE)</f>
        <v>0</v>
      </c>
      <c r="Q2" s="37">
        <f>+VLOOKUP(Q1,'(様式１）参加者名簿'!$A$9:$H$24,6,FALSE)</f>
        <v>0</v>
      </c>
      <c r="R2" s="38">
        <f>+VLOOKUP(R1,'(様式１）参加者名簿'!$A$9:$H$24,7,FALSE)</f>
        <v>0</v>
      </c>
      <c r="S2" s="58">
        <f>+VLOOKUP(S1,'(様式１）参加者名簿'!$A$9:$H$24,8,FALSE)</f>
        <v>0</v>
      </c>
      <c r="T2" s="35">
        <f>+VLOOKUP(T1,'(様式１）参加者名簿'!$A$9:$H$24,5,FALSE)</f>
        <v>0</v>
      </c>
      <c r="U2" s="37">
        <f>+VLOOKUP(U1,'(様式１）参加者名簿'!$A$9:$H$24,6,FALSE)</f>
        <v>0</v>
      </c>
      <c r="V2" s="38">
        <f>+VLOOKUP(V1,'(様式１）参加者名簿'!$A$9:$H$24,7,FALSE)</f>
        <v>0</v>
      </c>
      <c r="W2" s="58">
        <f>+VLOOKUP(W1,'(様式１）参加者名簿'!$A$9:$H$24,8,FALSE)</f>
        <v>0</v>
      </c>
      <c r="X2" s="35">
        <f>+VLOOKUP(X1,'(様式１）参加者名簿'!$A$9:$H$24,5,FALSE)</f>
        <v>0</v>
      </c>
      <c r="Y2" s="37">
        <f>+VLOOKUP(Y1,'(様式１）参加者名簿'!$A$9:$H$24,6,FALSE)</f>
        <v>0</v>
      </c>
      <c r="Z2" s="38">
        <f>+VLOOKUP(Z1,'(様式１）参加者名簿'!$A$9:$H$24,7,FALSE)</f>
        <v>0</v>
      </c>
      <c r="AA2" s="58">
        <f>+VLOOKUP(AA1,'(様式１）参加者名簿'!$A$9:$H$24,8,FALSE)</f>
        <v>0</v>
      </c>
      <c r="AB2" s="35">
        <f>+VLOOKUP(AB1,'(様式１）参加者名簿'!$A$9:$H$24,5,FALSE)</f>
        <v>0</v>
      </c>
      <c r="AC2" s="37">
        <f>+VLOOKUP(AC1,'(様式１）参加者名簿'!$A$9:$H$24,6,FALSE)</f>
        <v>0</v>
      </c>
      <c r="AD2" s="38">
        <f>+VLOOKUP(AD1,'(様式１）参加者名簿'!$A$9:$H$24,7,FALSE)</f>
        <v>0</v>
      </c>
      <c r="AE2" s="58">
        <f>+VLOOKUP(AE1,'(様式１）参加者名簿'!$A$9:$H$24,8,FALSE)</f>
        <v>0</v>
      </c>
      <c r="AF2" s="35">
        <f>+VLOOKUP(AF1,'(様式１）参加者名簿'!$A$9:$H$24,5,FALSE)</f>
        <v>0</v>
      </c>
      <c r="AG2" s="37">
        <f>+VLOOKUP(AG1,'(様式１）参加者名簿'!$A$9:$H$24,6,FALSE)</f>
        <v>0</v>
      </c>
      <c r="AH2" s="38">
        <f>+VLOOKUP(AH1,'(様式１）参加者名簿'!$A$9:$H$24,7,FALSE)</f>
        <v>0</v>
      </c>
      <c r="AI2" s="58">
        <f>+VLOOKUP(AI1,'(様式１）参加者名簿'!$A$9:$H$24,8,FALSE)</f>
        <v>0</v>
      </c>
      <c r="AJ2" s="35">
        <f>+VLOOKUP(AJ1,'(様式１）参加者名簿'!$A$9:$H$24,5,FALSE)</f>
        <v>0</v>
      </c>
      <c r="AK2" s="37">
        <f>+VLOOKUP(AK1,'(様式１）参加者名簿'!$A$9:$H$24,6,FALSE)</f>
        <v>0</v>
      </c>
      <c r="AL2" s="38">
        <f>+VLOOKUP(AL1,'(様式１）参加者名簿'!$A$9:$H$24,7,FALSE)</f>
        <v>0</v>
      </c>
      <c r="AM2" s="58">
        <f>+VLOOKUP(AM1,'(様式１）参加者名簿'!$A$9:$H$24,8,FALSE)</f>
        <v>0</v>
      </c>
      <c r="AN2" s="35">
        <f>+VLOOKUP(AN1,'(様式１）参加者名簿'!$A$9:$H$24,5,FALSE)</f>
        <v>0</v>
      </c>
      <c r="AO2" s="37">
        <f>+VLOOKUP(AO1,'(様式１）参加者名簿'!$A$9:$H$24,6,FALSE)</f>
        <v>0</v>
      </c>
      <c r="AP2" s="38">
        <f>+VLOOKUP(AP1,'(様式１）参加者名簿'!$A$9:$H$24,7,FALSE)</f>
        <v>0</v>
      </c>
      <c r="AQ2" s="58">
        <f>+VLOOKUP(AQ1,'(様式１）参加者名簿'!$A$9:$H$24,8,FALSE)</f>
        <v>0</v>
      </c>
      <c r="AR2" s="35">
        <f>+VLOOKUP(AR1,'(様式１）参加者名簿'!$A$9:$H$24,5,FALSE)</f>
        <v>0</v>
      </c>
      <c r="AS2" s="37">
        <f>+VLOOKUP(AS1,'(様式１）参加者名簿'!$A$9:$H$24,6,FALSE)</f>
        <v>0</v>
      </c>
      <c r="AT2" s="38">
        <f>+VLOOKUP(AT1,'(様式１）参加者名簿'!$A$9:$H$24,7,FALSE)</f>
        <v>0</v>
      </c>
      <c r="AU2" s="58">
        <f>+VLOOKUP(AU1,'(様式１）参加者名簿'!$A$9:$H$24,8,FALSE)</f>
        <v>0</v>
      </c>
      <c r="AV2" s="35">
        <f>+VLOOKUP(AV1,'(様式１）参加者名簿'!$A$9:$H$24,5,FALSE)</f>
        <v>0</v>
      </c>
      <c r="AW2" s="37">
        <f>+VLOOKUP(AW1,'(様式１）参加者名簿'!$A$9:$H$24,6,FALSE)</f>
        <v>0</v>
      </c>
      <c r="AX2" s="38">
        <f>+VLOOKUP(AX1,'(様式１）参加者名簿'!$A$9:$H$24,7,FALSE)</f>
        <v>0</v>
      </c>
      <c r="AY2" s="58">
        <f>+VLOOKUP(AY1,'(様式１）参加者名簿'!$A$9:$H$24,8,FALSE)</f>
        <v>0</v>
      </c>
      <c r="AZ2" s="35">
        <f>+VLOOKUP(AZ1,'(様式１）参加者名簿'!$A$9:$H$24,5,FALSE)</f>
        <v>0</v>
      </c>
      <c r="BA2" s="37">
        <f>+VLOOKUP(BA1,'(様式１）参加者名簿'!$A$9:$H$24,6,FALSE)</f>
        <v>0</v>
      </c>
      <c r="BB2" s="38">
        <f>+VLOOKUP(BB1,'(様式１）参加者名簿'!$A$9:$H$24,7,FALSE)</f>
        <v>0</v>
      </c>
      <c r="BC2" s="58">
        <f>+VLOOKUP(BC1,'(様式１）参加者名簿'!$A$9:$H$24,8,FALSE)</f>
        <v>0</v>
      </c>
      <c r="BD2" s="35">
        <f>+VLOOKUP(BD1,'(様式１）参加者名簿'!$A$9:$H$24,5,FALSE)</f>
        <v>0</v>
      </c>
      <c r="BE2" s="37">
        <f>+VLOOKUP(BE1,'(様式１）参加者名簿'!$A$9:$H$24,6,FALSE)</f>
        <v>0</v>
      </c>
      <c r="BF2" s="38">
        <f>+VLOOKUP(BF1,'(様式１）参加者名簿'!$A$9:$H$24,7,FALSE)</f>
        <v>0</v>
      </c>
      <c r="BG2" s="58">
        <f>+VLOOKUP(BG1,'(様式１）参加者名簿'!$A$9:$H$24,8,FALSE)</f>
        <v>0</v>
      </c>
      <c r="BH2" s="35">
        <f>+VLOOKUP(BH1,'(様式１）参加者名簿'!$A$9:$H$24,5,FALSE)</f>
        <v>0</v>
      </c>
      <c r="BI2" s="37">
        <f>+VLOOKUP(BI1,'(様式１）参加者名簿'!$A$9:$H$24,6,FALSE)</f>
        <v>0</v>
      </c>
      <c r="BJ2" s="38">
        <f>+VLOOKUP(BJ1,'(様式１）参加者名簿'!$A$9:$H$24,7,FALSE)</f>
        <v>0</v>
      </c>
      <c r="BK2" s="58">
        <f>+VLOOKUP(BK1,'(様式１）参加者名簿'!$A$9:$H$24,8,FALSE)</f>
        <v>0</v>
      </c>
      <c r="BL2" s="35">
        <f>+VLOOKUP(BL1,'(様式１）参加者名簿'!$A$9:$H$24,5,FALSE)</f>
        <v>0</v>
      </c>
      <c r="BM2" s="37">
        <f>+VLOOKUP(BM1,'(様式１）参加者名簿'!$A$9:$H$24,6,FALSE)</f>
        <v>0</v>
      </c>
      <c r="BN2" s="38">
        <f>+VLOOKUP(BN1,'(様式１）参加者名簿'!$A$9:$H$24,7,FALSE)</f>
        <v>0</v>
      </c>
      <c r="BO2" s="35">
        <f>+VLOOKUP(BO1,'(様式１）参加者名簿'!$A$9:$H$24,8,FALSE)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workbookViewId="0">
      <selection activeCell="C14" sqref="C14"/>
    </sheetView>
  </sheetViews>
  <sheetFormatPr defaultRowHeight="13.5"/>
  <cols>
    <col min="1" max="1" width="5" style="22" customWidth="1"/>
    <col min="2" max="2" width="9" style="22"/>
    <col min="3" max="3" width="26.375" style="22" customWidth="1"/>
    <col min="4" max="16384" width="9" style="22"/>
  </cols>
  <sheetData>
    <row r="1" spans="1:26">
      <c r="A1" s="17"/>
      <c r="B1" s="18" t="s">
        <v>30</v>
      </c>
      <c r="C1" s="19" t="s">
        <v>31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1"/>
    </row>
    <row r="2" spans="1:26">
      <c r="A2" s="26"/>
      <c r="B2" s="27">
        <v>3501</v>
      </c>
      <c r="C2" s="27" t="s">
        <v>32</v>
      </c>
      <c r="D2" s="27">
        <v>3501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</row>
    <row r="3" spans="1:26">
      <c r="A3" s="26"/>
      <c r="B3" s="27">
        <v>3502</v>
      </c>
      <c r="C3" s="27" t="s">
        <v>33</v>
      </c>
      <c r="D3" s="27">
        <v>3502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1:26">
      <c r="A4" s="26"/>
      <c r="B4" s="27">
        <v>3503</v>
      </c>
      <c r="C4" s="27" t="s">
        <v>151</v>
      </c>
      <c r="D4" s="27">
        <v>3503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26">
      <c r="A5" s="26"/>
      <c r="B5" s="27">
        <v>3504</v>
      </c>
      <c r="C5" s="27" t="s">
        <v>152</v>
      </c>
      <c r="D5" s="27">
        <v>3504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6">
      <c r="A6" s="26"/>
      <c r="B6" s="36">
        <v>3601</v>
      </c>
      <c r="C6" s="36" t="s">
        <v>153</v>
      </c>
      <c r="D6" s="27">
        <v>3601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>
      <c r="A7" s="26"/>
      <c r="B7" s="36">
        <v>3602</v>
      </c>
      <c r="C7" s="36" t="s">
        <v>154</v>
      </c>
      <c r="D7" s="27">
        <v>3602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8"/>
    </row>
    <row r="8" spans="1:26">
      <c r="A8" s="26"/>
      <c r="B8" s="41">
        <v>3603</v>
      </c>
      <c r="C8" s="41" t="s">
        <v>155</v>
      </c>
      <c r="D8" s="27">
        <v>3603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8"/>
    </row>
    <row r="9" spans="1:26">
      <c r="A9" s="26"/>
      <c r="B9" s="41">
        <v>3701</v>
      </c>
      <c r="C9" s="41" t="s">
        <v>156</v>
      </c>
      <c r="D9" s="27">
        <v>3701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1:26">
      <c r="A10" s="26"/>
      <c r="B10" s="41">
        <v>3702</v>
      </c>
      <c r="C10" s="41" t="s">
        <v>157</v>
      </c>
      <c r="D10" s="27">
        <v>3702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</row>
    <row r="11" spans="1:26">
      <c r="A11" s="26"/>
      <c r="B11" s="40">
        <v>3703</v>
      </c>
      <c r="C11" s="40" t="s">
        <v>158</v>
      </c>
      <c r="D11" s="27">
        <v>3703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</row>
    <row r="12" spans="1:26">
      <c r="A12" s="26"/>
      <c r="B12" s="42">
        <v>3801</v>
      </c>
      <c r="C12" s="42" t="s">
        <v>159</v>
      </c>
      <c r="D12" s="27">
        <v>3801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>
      <c r="A13" s="23"/>
      <c r="B13" s="39">
        <v>4001</v>
      </c>
      <c r="C13" s="39" t="s">
        <v>34</v>
      </c>
      <c r="D13" s="24">
        <v>4001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</row>
    <row r="14" spans="1:26">
      <c r="A14" s="23"/>
      <c r="B14" s="24">
        <v>4002</v>
      </c>
      <c r="C14" s="24" t="s">
        <v>35</v>
      </c>
      <c r="D14" s="24">
        <v>4002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6">
      <c r="A15" s="23"/>
      <c r="B15" s="24">
        <v>4003</v>
      </c>
      <c r="C15" s="24" t="s">
        <v>36</v>
      </c>
      <c r="D15" s="24">
        <v>4003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6">
      <c r="A16" s="23"/>
      <c r="B16" s="24">
        <v>4004</v>
      </c>
      <c r="C16" s="24" t="s">
        <v>37</v>
      </c>
      <c r="D16" s="24">
        <v>4004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1:26">
      <c r="A17" s="23"/>
      <c r="B17" s="24">
        <v>4005</v>
      </c>
      <c r="C17" s="24" t="s">
        <v>38</v>
      </c>
      <c r="D17" s="24">
        <v>4005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</row>
    <row r="18" spans="1:26">
      <c r="A18" s="23"/>
      <c r="B18" s="24">
        <v>4101</v>
      </c>
      <c r="C18" s="24" t="s">
        <v>39</v>
      </c>
      <c r="D18" s="24">
        <v>4101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26">
      <c r="A19" s="23"/>
      <c r="B19" s="24">
        <v>4102</v>
      </c>
      <c r="C19" s="24" t="s">
        <v>40</v>
      </c>
      <c r="D19" s="24">
        <v>4102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</row>
    <row r="20" spans="1:26">
      <c r="A20" s="23"/>
      <c r="B20" s="24">
        <v>4103</v>
      </c>
      <c r="C20" s="24" t="s">
        <v>41</v>
      </c>
      <c r="D20" s="24">
        <v>4103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</row>
    <row r="21" spans="1:26">
      <c r="A21" s="23"/>
      <c r="B21" s="24">
        <v>4104</v>
      </c>
      <c r="C21" s="24" t="s">
        <v>42</v>
      </c>
      <c r="D21" s="24">
        <v>4104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</row>
    <row r="22" spans="1:26">
      <c r="A22" s="23"/>
      <c r="B22" s="24">
        <v>4105</v>
      </c>
      <c r="C22" s="24" t="s">
        <v>43</v>
      </c>
      <c r="D22" s="24">
        <v>4105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</row>
    <row r="23" spans="1:26">
      <c r="A23" s="23"/>
      <c r="B23" s="24">
        <v>4106</v>
      </c>
      <c r="C23" s="24" t="s">
        <v>44</v>
      </c>
      <c r="D23" s="24">
        <v>4106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>
      <c r="A24" s="23"/>
      <c r="B24" s="24">
        <v>4107</v>
      </c>
      <c r="C24" s="24" t="s">
        <v>45</v>
      </c>
      <c r="D24" s="24">
        <v>4107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/>
    </row>
    <row r="25" spans="1:26">
      <c r="A25" s="23"/>
      <c r="B25" s="24">
        <v>4108</v>
      </c>
      <c r="C25" s="24" t="s">
        <v>46</v>
      </c>
      <c r="D25" s="24">
        <v>4108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/>
    </row>
    <row r="26" spans="1:26">
      <c r="A26" s="23"/>
      <c r="B26" s="24">
        <v>4109</v>
      </c>
      <c r="C26" s="24" t="s">
        <v>47</v>
      </c>
      <c r="D26" s="24">
        <v>4109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</row>
    <row r="27" spans="1:26">
      <c r="A27" s="23"/>
      <c r="B27" s="24">
        <v>4110</v>
      </c>
      <c r="C27" s="24" t="s">
        <v>48</v>
      </c>
      <c r="D27" s="24">
        <v>4110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6">
      <c r="A28" s="23"/>
      <c r="B28" s="24">
        <v>4111</v>
      </c>
      <c r="C28" s="24" t="s">
        <v>49</v>
      </c>
      <c r="D28" s="24">
        <v>4111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</row>
    <row r="29" spans="1:26">
      <c r="A29" s="23"/>
      <c r="B29" s="24">
        <v>4112</v>
      </c>
      <c r="C29" s="24" t="s">
        <v>50</v>
      </c>
      <c r="D29" s="24">
        <v>4112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</row>
    <row r="30" spans="1:26">
      <c r="A30" s="23"/>
      <c r="B30" s="24">
        <v>4113</v>
      </c>
      <c r="C30" s="24" t="s">
        <v>51</v>
      </c>
      <c r="D30" s="24">
        <v>4113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1:26">
      <c r="A31" s="23"/>
      <c r="B31" s="24">
        <v>4114</v>
      </c>
      <c r="C31" s="24" t="s">
        <v>52</v>
      </c>
      <c r="D31" s="24">
        <v>4114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</row>
    <row r="32" spans="1:26">
      <c r="A32" s="23"/>
      <c r="B32" s="24">
        <v>4115</v>
      </c>
      <c r="C32" s="24" t="s">
        <v>53</v>
      </c>
      <c r="D32" s="24">
        <v>4115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>
      <c r="A33" s="23"/>
      <c r="B33" s="24">
        <v>4116</v>
      </c>
      <c r="C33" s="24" t="s">
        <v>54</v>
      </c>
      <c r="D33" s="24">
        <v>4116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>
      <c r="A34" s="23"/>
      <c r="B34" s="24">
        <v>4117</v>
      </c>
      <c r="C34" s="24" t="s">
        <v>55</v>
      </c>
      <c r="D34" s="24">
        <v>4117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</row>
    <row r="35" spans="1:26">
      <c r="A35" s="23"/>
      <c r="B35" s="24">
        <v>4118</v>
      </c>
      <c r="C35" s="24" t="s">
        <v>56</v>
      </c>
      <c r="D35" s="24">
        <v>4118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</row>
    <row r="36" spans="1:26">
      <c r="A36" s="23"/>
      <c r="B36" s="24">
        <v>4119</v>
      </c>
      <c r="C36" s="24" t="s">
        <v>57</v>
      </c>
      <c r="D36" s="24">
        <v>4119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spans="1:26">
      <c r="A37" s="23"/>
      <c r="B37" s="24">
        <v>4201</v>
      </c>
      <c r="C37" s="24" t="s">
        <v>58</v>
      </c>
      <c r="D37" s="24">
        <v>4201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</row>
    <row r="38" spans="1:26">
      <c r="A38" s="23"/>
      <c r="B38" s="24">
        <v>4202</v>
      </c>
      <c r="C38" s="24" t="s">
        <v>59</v>
      </c>
      <c r="D38" s="24">
        <v>4202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/>
    </row>
    <row r="39" spans="1:26">
      <c r="A39" s="23"/>
      <c r="B39" s="24">
        <v>4203</v>
      </c>
      <c r="C39" s="24" t="s">
        <v>60</v>
      </c>
      <c r="D39" s="24">
        <v>4203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</row>
    <row r="40" spans="1:26">
      <c r="A40" s="23"/>
      <c r="B40" s="24">
        <v>4204</v>
      </c>
      <c r="C40" s="24" t="s">
        <v>61</v>
      </c>
      <c r="D40" s="24">
        <v>4204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/>
    </row>
    <row r="41" spans="1:26">
      <c r="A41" s="23"/>
      <c r="B41" s="24">
        <v>4205</v>
      </c>
      <c r="C41" s="24" t="s">
        <v>62</v>
      </c>
      <c r="D41" s="24">
        <v>4205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</row>
    <row r="42" spans="1:26">
      <c r="A42" s="23"/>
      <c r="B42" s="24">
        <v>4206</v>
      </c>
      <c r="C42" s="24" t="s">
        <v>63</v>
      </c>
      <c r="D42" s="24">
        <v>4206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</row>
    <row r="43" spans="1:26">
      <c r="A43" s="23"/>
      <c r="B43" s="24">
        <v>4207</v>
      </c>
      <c r="C43" s="24" t="s">
        <v>64</v>
      </c>
      <c r="D43" s="24">
        <v>4207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</row>
    <row r="44" spans="1:26">
      <c r="A44" s="23"/>
      <c r="B44" s="24">
        <v>4208</v>
      </c>
      <c r="C44" s="24" t="s">
        <v>65</v>
      </c>
      <c r="D44" s="24">
        <v>4208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</row>
    <row r="45" spans="1:26">
      <c r="A45" s="23"/>
      <c r="B45" s="24">
        <v>4209</v>
      </c>
      <c r="C45" s="24" t="s">
        <v>66</v>
      </c>
      <c r="D45" s="24">
        <v>4209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</row>
    <row r="46" spans="1:26">
      <c r="A46" s="23"/>
      <c r="B46" s="24">
        <v>4210</v>
      </c>
      <c r="C46" s="24" t="s">
        <v>67</v>
      </c>
      <c r="D46" s="24">
        <v>4210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</row>
    <row r="47" spans="1:26">
      <c r="A47" s="23"/>
      <c r="B47" s="24">
        <v>4211</v>
      </c>
      <c r="C47" s="24" t="s">
        <v>68</v>
      </c>
      <c r="D47" s="24">
        <v>4211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1:26">
      <c r="A48" s="23"/>
      <c r="B48" s="24">
        <v>4212</v>
      </c>
      <c r="C48" s="24" t="s">
        <v>69</v>
      </c>
      <c r="D48" s="24">
        <v>4212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/>
    </row>
    <row r="49" spans="1:26">
      <c r="A49" s="23"/>
      <c r="B49" s="24">
        <v>4213</v>
      </c>
      <c r="C49" s="24" t="s">
        <v>70</v>
      </c>
      <c r="D49" s="24">
        <v>4213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>
      <c r="A50" s="23"/>
      <c r="B50" s="24">
        <v>4214</v>
      </c>
      <c r="C50" s="24" t="s">
        <v>71</v>
      </c>
      <c r="D50" s="24">
        <v>4214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/>
    </row>
    <row r="51" spans="1:26">
      <c r="A51" s="23"/>
      <c r="B51" s="24">
        <v>4215</v>
      </c>
      <c r="C51" s="24" t="s">
        <v>72</v>
      </c>
      <c r="D51" s="24">
        <v>4215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/>
    </row>
    <row r="52" spans="1:26">
      <c r="A52" s="23"/>
      <c r="B52" s="24">
        <v>4216</v>
      </c>
      <c r="C52" s="24" t="s">
        <v>73</v>
      </c>
      <c r="D52" s="24">
        <v>4216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/>
    </row>
    <row r="53" spans="1:26">
      <c r="A53" s="23"/>
      <c r="B53" s="24">
        <v>4217</v>
      </c>
      <c r="C53" s="24" t="s">
        <v>74</v>
      </c>
      <c r="D53" s="24">
        <v>4217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</row>
    <row r="54" spans="1:26">
      <c r="A54" s="23"/>
      <c r="B54" s="24">
        <v>4218</v>
      </c>
      <c r="C54" s="24" t="s">
        <v>75</v>
      </c>
      <c r="D54" s="24">
        <v>4218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/>
    </row>
    <row r="55" spans="1:26">
      <c r="A55" s="23"/>
      <c r="B55" s="24">
        <v>4219</v>
      </c>
      <c r="C55" s="24" t="s">
        <v>76</v>
      </c>
      <c r="D55" s="24">
        <v>4219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/>
    </row>
    <row r="56" spans="1:26">
      <c r="A56" s="23"/>
      <c r="B56" s="24">
        <v>4220</v>
      </c>
      <c r="C56" s="24" t="s">
        <v>77</v>
      </c>
      <c r="D56" s="24">
        <v>4220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/>
    </row>
    <row r="57" spans="1:26">
      <c r="A57" s="23"/>
      <c r="B57" s="24">
        <v>4221</v>
      </c>
      <c r="C57" s="24" t="s">
        <v>78</v>
      </c>
      <c r="D57" s="24">
        <v>4221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/>
    </row>
    <row r="58" spans="1:26">
      <c r="A58" s="23"/>
      <c r="B58" s="24">
        <v>4222</v>
      </c>
      <c r="C58" s="24" t="s">
        <v>79</v>
      </c>
      <c r="D58" s="24">
        <v>4222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/>
    </row>
    <row r="59" spans="1:26">
      <c r="A59" s="23"/>
      <c r="B59" s="24">
        <v>4223</v>
      </c>
      <c r="C59" s="24" t="s">
        <v>80</v>
      </c>
      <c r="D59" s="24">
        <v>4223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/>
    </row>
    <row r="60" spans="1:26">
      <c r="A60" s="23"/>
      <c r="B60" s="24">
        <v>4224</v>
      </c>
      <c r="C60" s="24" t="s">
        <v>81</v>
      </c>
      <c r="D60" s="24">
        <v>4224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/>
    </row>
    <row r="61" spans="1:26">
      <c r="A61" s="23"/>
      <c r="B61" s="24">
        <v>4225</v>
      </c>
      <c r="C61" s="24" t="s">
        <v>82</v>
      </c>
      <c r="D61" s="24">
        <v>4225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/>
    </row>
    <row r="62" spans="1:26">
      <c r="A62" s="23"/>
      <c r="B62" s="24">
        <v>4226</v>
      </c>
      <c r="C62" s="24" t="s">
        <v>83</v>
      </c>
      <c r="D62" s="24">
        <v>4226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/>
    </row>
    <row r="63" spans="1:26">
      <c r="A63" s="23"/>
      <c r="B63" s="24">
        <v>4227</v>
      </c>
      <c r="C63" s="24" t="s">
        <v>84</v>
      </c>
      <c r="D63" s="24">
        <v>4227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/>
    </row>
    <row r="64" spans="1:26">
      <c r="A64" s="23"/>
      <c r="B64" s="24">
        <v>4228</v>
      </c>
      <c r="C64" s="24" t="s">
        <v>85</v>
      </c>
      <c r="D64" s="24">
        <v>4228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/>
    </row>
    <row r="65" spans="1:26">
      <c r="A65" s="23"/>
      <c r="B65" s="24">
        <v>4229</v>
      </c>
      <c r="C65" s="24" t="s">
        <v>86</v>
      </c>
      <c r="D65" s="24">
        <v>4229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/>
    </row>
    <row r="66" spans="1:26">
      <c r="A66" s="23"/>
      <c r="B66" s="24">
        <v>4230</v>
      </c>
      <c r="C66" s="24" t="s">
        <v>87</v>
      </c>
      <c r="D66" s="24">
        <v>4230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5"/>
    </row>
    <row r="67" spans="1:26">
      <c r="A67" s="23"/>
      <c r="B67" s="24">
        <v>4231</v>
      </c>
      <c r="C67" s="24" t="s">
        <v>88</v>
      </c>
      <c r="D67" s="24">
        <v>4231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5"/>
    </row>
    <row r="68" spans="1:26">
      <c r="A68" s="23"/>
      <c r="B68" s="24">
        <v>4232</v>
      </c>
      <c r="C68" s="24" t="s">
        <v>89</v>
      </c>
      <c r="D68" s="24">
        <v>4232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5"/>
    </row>
    <row r="69" spans="1:26">
      <c r="A69" s="23"/>
      <c r="B69" s="24">
        <v>4233</v>
      </c>
      <c r="C69" s="24" t="s">
        <v>90</v>
      </c>
      <c r="D69" s="24">
        <v>4233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1:26">
      <c r="A70" s="23"/>
      <c r="B70" s="24">
        <v>4234</v>
      </c>
      <c r="C70" s="24" t="s">
        <v>91</v>
      </c>
      <c r="D70" s="24">
        <v>4234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5"/>
    </row>
    <row r="71" spans="1:26">
      <c r="A71" s="23"/>
      <c r="B71" s="24">
        <v>4235</v>
      </c>
      <c r="C71" s="24" t="s">
        <v>92</v>
      </c>
      <c r="D71" s="24">
        <v>4235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5"/>
    </row>
    <row r="72" spans="1:26">
      <c r="A72" s="23"/>
      <c r="B72" s="24">
        <v>4236</v>
      </c>
      <c r="C72" s="24" t="s">
        <v>93</v>
      </c>
      <c r="D72" s="24">
        <v>4236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5"/>
    </row>
    <row r="73" spans="1:26">
      <c r="A73" s="23"/>
      <c r="B73" s="24">
        <v>4237</v>
      </c>
      <c r="C73" s="24" t="s">
        <v>94</v>
      </c>
      <c r="D73" s="24">
        <v>4237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5"/>
    </row>
    <row r="74" spans="1:26">
      <c r="A74" s="23"/>
      <c r="B74" s="24">
        <v>4238</v>
      </c>
      <c r="C74" s="24" t="s">
        <v>95</v>
      </c>
      <c r="D74" s="24">
        <v>4238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5"/>
    </row>
    <row r="75" spans="1:26">
      <c r="A75" s="23"/>
      <c r="B75" s="24">
        <v>4239</v>
      </c>
      <c r="C75" s="24" t="s">
        <v>96</v>
      </c>
      <c r="D75" s="24">
        <v>4239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5"/>
    </row>
    <row r="76" spans="1:26">
      <c r="A76" s="23"/>
      <c r="B76" s="24">
        <v>4240</v>
      </c>
      <c r="C76" s="24" t="s">
        <v>97</v>
      </c>
      <c r="D76" s="24">
        <v>4240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5"/>
    </row>
    <row r="77" spans="1:26">
      <c r="A77" s="23"/>
      <c r="B77" s="24">
        <v>4241</v>
      </c>
      <c r="C77" s="24" t="s">
        <v>98</v>
      </c>
      <c r="D77" s="24">
        <v>4241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5"/>
    </row>
    <row r="78" spans="1:26">
      <c r="A78" s="23"/>
      <c r="B78" s="24">
        <v>4242</v>
      </c>
      <c r="C78" s="24" t="s">
        <v>99</v>
      </c>
      <c r="D78" s="24">
        <v>4242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5"/>
    </row>
    <row r="79" spans="1:26">
      <c r="A79" s="23"/>
      <c r="B79" s="24">
        <v>4243</v>
      </c>
      <c r="C79" s="24" t="s">
        <v>100</v>
      </c>
      <c r="D79" s="24">
        <v>4243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5"/>
    </row>
    <row r="80" spans="1:26">
      <c r="A80" s="23"/>
      <c r="B80" s="24">
        <v>4244</v>
      </c>
      <c r="C80" s="24" t="s">
        <v>101</v>
      </c>
      <c r="D80" s="24">
        <v>4244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5"/>
    </row>
    <row r="81" spans="1:26">
      <c r="A81" s="23"/>
      <c r="B81" s="24">
        <v>4245</v>
      </c>
      <c r="C81" s="24" t="s">
        <v>102</v>
      </c>
      <c r="D81" s="24">
        <v>4245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5"/>
    </row>
    <row r="82" spans="1:26">
      <c r="A82" s="23"/>
      <c r="B82" s="24">
        <v>4246</v>
      </c>
      <c r="C82" s="24" t="s">
        <v>103</v>
      </c>
      <c r="D82" s="24">
        <v>4246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5"/>
    </row>
    <row r="83" spans="1:26">
      <c r="A83" s="23"/>
      <c r="B83" s="24">
        <v>4247</v>
      </c>
      <c r="C83" s="24" t="s">
        <v>104</v>
      </c>
      <c r="D83" s="24">
        <v>4247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1:26">
      <c r="A84" s="23"/>
      <c r="B84" s="24">
        <v>4248</v>
      </c>
      <c r="C84" s="24" t="s">
        <v>105</v>
      </c>
      <c r="D84" s="24">
        <v>4248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5"/>
    </row>
    <row r="85" spans="1:26">
      <c r="A85" s="23"/>
      <c r="B85" s="24">
        <v>4249</v>
      </c>
      <c r="C85" s="24" t="s">
        <v>106</v>
      </c>
      <c r="D85" s="24">
        <v>4249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</row>
    <row r="86" spans="1:26">
      <c r="A86" s="23"/>
      <c r="B86" s="24">
        <v>4250</v>
      </c>
      <c r="C86" s="24" t="s">
        <v>107</v>
      </c>
      <c r="D86" s="24">
        <v>4250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5"/>
    </row>
    <row r="87" spans="1:26">
      <c r="A87" s="23"/>
      <c r="B87" s="24">
        <v>4251</v>
      </c>
      <c r="C87" s="24" t="s">
        <v>108</v>
      </c>
      <c r="D87" s="24">
        <v>4251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5"/>
    </row>
    <row r="88" spans="1:26">
      <c r="A88" s="23"/>
      <c r="B88" s="24">
        <v>4252</v>
      </c>
      <c r="C88" s="24" t="s">
        <v>109</v>
      </c>
      <c r="D88" s="24">
        <v>4252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5"/>
    </row>
    <row r="89" spans="1:26">
      <c r="A89" s="23"/>
      <c r="B89" s="24">
        <v>4253</v>
      </c>
      <c r="C89" s="24" t="s">
        <v>110</v>
      </c>
      <c r="D89" s="24">
        <v>4253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5"/>
    </row>
    <row r="90" spans="1:26">
      <c r="A90" s="23"/>
      <c r="B90" s="24">
        <v>4254</v>
      </c>
      <c r="C90" s="24" t="s">
        <v>111</v>
      </c>
      <c r="D90" s="24">
        <v>4254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5"/>
    </row>
    <row r="91" spans="1:26">
      <c r="A91" s="23"/>
      <c r="B91" s="24">
        <v>4255</v>
      </c>
      <c r="C91" s="24" t="s">
        <v>112</v>
      </c>
      <c r="D91" s="24">
        <v>4255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5"/>
    </row>
    <row r="92" spans="1:26">
      <c r="A92" s="23"/>
      <c r="B92" s="24">
        <v>4256</v>
      </c>
      <c r="C92" s="24" t="s">
        <v>113</v>
      </c>
      <c r="D92" s="24">
        <v>4256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5"/>
    </row>
    <row r="93" spans="1:26">
      <c r="A93" s="23"/>
      <c r="B93" s="24">
        <v>4257</v>
      </c>
      <c r="C93" s="24" t="s">
        <v>114</v>
      </c>
      <c r="D93" s="24">
        <v>4257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5"/>
    </row>
    <row r="94" spans="1:26">
      <c r="A94" s="23"/>
      <c r="B94" s="24">
        <v>4258</v>
      </c>
      <c r="C94" s="24" t="s">
        <v>115</v>
      </c>
      <c r="D94" s="24">
        <v>4258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5"/>
    </row>
    <row r="95" spans="1:26">
      <c r="A95" s="23"/>
      <c r="B95" s="24">
        <v>4259</v>
      </c>
      <c r="C95" s="24" t="s">
        <v>116</v>
      </c>
      <c r="D95" s="24">
        <v>4259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5"/>
    </row>
    <row r="96" spans="1:26">
      <c r="A96" s="23"/>
      <c r="B96" s="24">
        <v>4260</v>
      </c>
      <c r="C96" s="24" t="s">
        <v>117</v>
      </c>
      <c r="D96" s="24">
        <v>4260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5"/>
    </row>
    <row r="97" spans="1:26">
      <c r="A97" s="23"/>
      <c r="B97" s="24">
        <v>4261</v>
      </c>
      <c r="C97" s="24" t="s">
        <v>118</v>
      </c>
      <c r="D97" s="24">
        <v>4261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5"/>
    </row>
    <row r="98" spans="1:26">
      <c r="A98" s="23"/>
      <c r="B98" s="24">
        <v>4262</v>
      </c>
      <c r="C98" s="24" t="s">
        <v>119</v>
      </c>
      <c r="D98" s="24">
        <v>4262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5"/>
    </row>
    <row r="99" spans="1:26">
      <c r="A99" s="23"/>
      <c r="B99" s="24">
        <v>4263</v>
      </c>
      <c r="C99" s="24" t="s">
        <v>120</v>
      </c>
      <c r="D99" s="24">
        <v>4263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5"/>
    </row>
    <row r="100" spans="1:26">
      <c r="A100" s="23"/>
      <c r="B100" s="24">
        <v>4264</v>
      </c>
      <c r="C100" s="24" t="s">
        <v>121</v>
      </c>
      <c r="D100" s="24">
        <v>4264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5"/>
    </row>
    <row r="101" spans="1:26">
      <c r="A101" s="23"/>
      <c r="B101" s="24">
        <v>4265</v>
      </c>
      <c r="C101" s="24" t="s">
        <v>122</v>
      </c>
      <c r="D101" s="24">
        <v>4265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5"/>
    </row>
    <row r="102" spans="1:26">
      <c r="A102" s="23"/>
      <c r="B102" s="24">
        <v>4266</v>
      </c>
      <c r="C102" s="24" t="s">
        <v>123</v>
      </c>
      <c r="D102" s="24">
        <v>4266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5"/>
    </row>
    <row r="103" spans="1:26">
      <c r="A103" s="23"/>
      <c r="B103" s="24">
        <v>4267</v>
      </c>
      <c r="C103" s="24" t="s">
        <v>124</v>
      </c>
      <c r="D103" s="24">
        <v>4267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5"/>
    </row>
    <row r="104" spans="1:26">
      <c r="A104" s="23"/>
      <c r="B104" s="24">
        <v>4268</v>
      </c>
      <c r="C104" s="24" t="s">
        <v>125</v>
      </c>
      <c r="D104" s="24">
        <v>4268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5"/>
    </row>
    <row r="105" spans="1:26">
      <c r="A105" s="23"/>
      <c r="B105" s="24">
        <v>4269</v>
      </c>
      <c r="C105" s="24" t="s">
        <v>126</v>
      </c>
      <c r="D105" s="24">
        <v>4269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5"/>
    </row>
    <row r="106" spans="1:26">
      <c r="A106" s="23"/>
      <c r="B106" s="24">
        <v>4270</v>
      </c>
      <c r="C106" s="24" t="s">
        <v>127</v>
      </c>
      <c r="D106" s="24">
        <v>4270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5"/>
    </row>
    <row r="107" spans="1:26">
      <c r="A107" s="23"/>
      <c r="B107" s="24">
        <v>4271</v>
      </c>
      <c r="C107" s="24" t="s">
        <v>128</v>
      </c>
      <c r="D107" s="24">
        <v>4271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5"/>
    </row>
    <row r="108" spans="1:26">
      <c r="A108" s="23"/>
      <c r="B108" s="24">
        <v>4272</v>
      </c>
      <c r="C108" s="24" t="s">
        <v>129</v>
      </c>
      <c r="D108" s="24">
        <v>4272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5"/>
    </row>
    <row r="109" spans="1:26">
      <c r="A109" s="23"/>
      <c r="B109" s="24">
        <v>4301</v>
      </c>
      <c r="C109" s="24" t="s">
        <v>130</v>
      </c>
      <c r="D109" s="24">
        <v>4301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5"/>
    </row>
    <row r="110" spans="1:26">
      <c r="A110" s="23"/>
      <c r="B110" s="24">
        <v>4302</v>
      </c>
      <c r="C110" s="24" t="s">
        <v>131</v>
      </c>
      <c r="D110" s="24">
        <v>4302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5"/>
    </row>
    <row r="111" spans="1:26">
      <c r="A111" s="23"/>
      <c r="B111" s="24">
        <v>4303</v>
      </c>
      <c r="C111" s="24" t="s">
        <v>132</v>
      </c>
      <c r="D111" s="24">
        <v>4303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5"/>
    </row>
    <row r="112" spans="1:26">
      <c r="A112" s="23"/>
      <c r="B112" s="24">
        <v>4304</v>
      </c>
      <c r="C112" s="24" t="s">
        <v>133</v>
      </c>
      <c r="D112" s="24">
        <v>4304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5"/>
    </row>
    <row r="113" spans="1:26">
      <c r="A113" s="23"/>
      <c r="B113" s="24">
        <v>4305</v>
      </c>
      <c r="C113" s="24" t="s">
        <v>134</v>
      </c>
      <c r="D113" s="24">
        <v>4305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5"/>
    </row>
    <row r="114" spans="1:26">
      <c r="A114" s="23"/>
      <c r="B114" s="24">
        <v>4306</v>
      </c>
      <c r="C114" s="24" t="s">
        <v>135</v>
      </c>
      <c r="D114" s="24">
        <v>4306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5"/>
    </row>
    <row r="115" spans="1:26">
      <c r="A115" s="23"/>
      <c r="B115" s="24">
        <v>4307</v>
      </c>
      <c r="C115" s="24" t="s">
        <v>136</v>
      </c>
      <c r="D115" s="24">
        <v>4307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5"/>
    </row>
    <row r="116" spans="1:26">
      <c r="A116" s="23"/>
      <c r="B116" s="24">
        <v>4308</v>
      </c>
      <c r="C116" s="24" t="s">
        <v>137</v>
      </c>
      <c r="D116" s="24">
        <v>4308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5"/>
    </row>
    <row r="117" spans="1:26">
      <c r="A117" s="23"/>
      <c r="B117" s="24">
        <v>4309</v>
      </c>
      <c r="C117" s="24" t="s">
        <v>138</v>
      </c>
      <c r="D117" s="24">
        <v>4309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5"/>
    </row>
    <row r="118" spans="1:26">
      <c r="A118" s="23"/>
      <c r="B118" s="24">
        <v>4310</v>
      </c>
      <c r="C118" s="24" t="s">
        <v>139</v>
      </c>
      <c r="D118" s="24">
        <v>4310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5"/>
    </row>
    <row r="119" spans="1:26">
      <c r="A119" s="23"/>
      <c r="B119" s="24">
        <v>4311</v>
      </c>
      <c r="C119" s="24" t="s">
        <v>140</v>
      </c>
      <c r="D119" s="24">
        <v>4311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5"/>
    </row>
    <row r="120" spans="1:26">
      <c r="A120" s="29"/>
      <c r="B120" s="30"/>
      <c r="C120" s="30" t="s">
        <v>141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1"/>
    </row>
    <row r="122" spans="1:26" ht="14.25">
      <c r="B122" s="32" t="s">
        <v>142</v>
      </c>
    </row>
    <row r="123" spans="1:26" ht="14.25">
      <c r="B123" s="33" t="s">
        <v>143</v>
      </c>
      <c r="C123" s="33"/>
      <c r="D123" s="33" t="s">
        <v>144</v>
      </c>
    </row>
    <row r="124" spans="1:26" ht="14.25">
      <c r="B124" s="61" t="s">
        <v>145</v>
      </c>
      <c r="C124" s="34" t="s">
        <v>146</v>
      </c>
      <c r="D124" s="34">
        <v>5</v>
      </c>
    </row>
    <row r="125" spans="1:26" ht="14.25">
      <c r="B125" s="62"/>
      <c r="C125" s="34" t="s">
        <v>147</v>
      </c>
      <c r="D125" s="34">
        <v>19</v>
      </c>
    </row>
    <row r="126" spans="1:26" ht="14.25">
      <c r="B126" s="62"/>
      <c r="C126" s="34" t="s">
        <v>148</v>
      </c>
      <c r="D126" s="34">
        <v>72</v>
      </c>
    </row>
    <row r="127" spans="1:26" ht="14.25">
      <c r="B127" s="63"/>
      <c r="C127" s="34" t="s">
        <v>149</v>
      </c>
      <c r="D127" s="34">
        <v>96</v>
      </c>
    </row>
    <row r="128" spans="1:26" ht="14.25">
      <c r="B128" s="64" t="s">
        <v>150</v>
      </c>
      <c r="C128" s="65"/>
      <c r="D128" s="34">
        <v>12</v>
      </c>
    </row>
    <row r="129" spans="4:4">
      <c r="D129" s="22">
        <f>SUM(D127:D128)</f>
        <v>108</v>
      </c>
    </row>
  </sheetData>
  <mergeCells count="2">
    <mergeCell ref="B124:B127"/>
    <mergeCell ref="B128:C12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view="pageBreakPreview" zoomScale="60" zoomScaleNormal="100" workbookViewId="0">
      <selection activeCell="C9" sqref="C9"/>
    </sheetView>
  </sheetViews>
  <sheetFormatPr defaultColWidth="0" defaultRowHeight="13.5"/>
  <cols>
    <col min="1" max="1" width="25.125" customWidth="1"/>
    <col min="2" max="2" width="14.25" hidden="1" customWidth="1"/>
    <col min="3" max="3" width="27.25" bestFit="1" customWidth="1"/>
    <col min="4" max="4" width="16.125" bestFit="1" customWidth="1"/>
    <col min="5" max="5" width="33" customWidth="1"/>
    <col min="6" max="6" width="13.375" customWidth="1"/>
    <col min="7" max="7" width="31.625" customWidth="1"/>
    <col min="8" max="8" width="44.5" customWidth="1"/>
    <col min="9" max="9" width="36.375" customWidth="1"/>
  </cols>
  <sheetData>
    <row r="1" spans="1:13">
      <c r="A1" s="3" t="s">
        <v>0</v>
      </c>
    </row>
    <row r="2" spans="1:13" ht="24">
      <c r="B2" s="66" t="s">
        <v>168</v>
      </c>
      <c r="C2" s="67"/>
      <c r="D2" s="67"/>
      <c r="E2" s="67"/>
      <c r="F2" s="67"/>
      <c r="G2" s="67"/>
    </row>
    <row r="3" spans="1:13" ht="24" customHeight="1">
      <c r="C3" s="46" t="s">
        <v>4</v>
      </c>
      <c r="G3" s="2"/>
    </row>
    <row r="4" spans="1:13" ht="17.25" customHeight="1">
      <c r="C4" s="47">
        <v>1</v>
      </c>
      <c r="D4" s="4" t="s">
        <v>169</v>
      </c>
      <c r="E4" s="4"/>
      <c r="F4" s="4"/>
      <c r="G4" s="48"/>
      <c r="H4" s="48"/>
      <c r="I4" s="48"/>
    </row>
    <row r="5" spans="1:13" ht="17.25" customHeight="1">
      <c r="C5" s="47">
        <v>2</v>
      </c>
      <c r="D5" s="4" t="s">
        <v>167</v>
      </c>
      <c r="E5" s="4"/>
      <c r="F5" s="4"/>
      <c r="G5" s="48"/>
      <c r="H5" s="48"/>
      <c r="I5" s="48"/>
    </row>
    <row r="6" spans="1:13" ht="17.25" customHeight="1">
      <c r="B6" s="12" t="s">
        <v>4</v>
      </c>
      <c r="C6" s="47">
        <v>3</v>
      </c>
      <c r="D6" s="4" t="s">
        <v>166</v>
      </c>
      <c r="E6" s="4"/>
      <c r="F6" s="4"/>
      <c r="G6" s="48"/>
      <c r="H6" s="48"/>
      <c r="I6" s="48"/>
    </row>
    <row r="7" spans="1:13" ht="14.25" thickBot="1">
      <c r="M7" t="s">
        <v>5</v>
      </c>
    </row>
    <row r="8" spans="1:13" s="6" customFormat="1" ht="48.75" customHeight="1" thickBot="1">
      <c r="A8" s="9" t="s">
        <v>26</v>
      </c>
      <c r="B8" s="10" t="s">
        <v>22</v>
      </c>
      <c r="C8" s="7" t="s">
        <v>1</v>
      </c>
      <c r="D8" s="10" t="s">
        <v>24</v>
      </c>
      <c r="E8" s="10" t="s">
        <v>163</v>
      </c>
      <c r="F8" s="7" t="s">
        <v>2</v>
      </c>
      <c r="G8" s="7" t="s">
        <v>23</v>
      </c>
      <c r="H8" s="8" t="s">
        <v>3</v>
      </c>
      <c r="M8" t="s">
        <v>6</v>
      </c>
    </row>
    <row r="9" spans="1:13" ht="35.25" customHeight="1" thickTop="1">
      <c r="A9" s="43" t="s">
        <v>5</v>
      </c>
      <c r="B9" s="11" t="e">
        <f>IF(COUNTA(#REF!)=1,UPPER(#REF!)," ")</f>
        <v>#REF!</v>
      </c>
      <c r="C9" s="49"/>
      <c r="D9" s="49"/>
      <c r="E9" s="49"/>
      <c r="F9" s="50"/>
      <c r="G9" s="50"/>
      <c r="H9" s="51"/>
      <c r="M9" t="s">
        <v>7</v>
      </c>
    </row>
    <row r="10" spans="1:13" ht="35.25" customHeight="1">
      <c r="A10" s="44" t="s">
        <v>6</v>
      </c>
      <c r="B10" s="11" t="e">
        <f>IF(COUNTA(#REF!)=1,UPPER(#REF!)," ")</f>
        <v>#REF!</v>
      </c>
      <c r="C10" s="49"/>
      <c r="D10" s="49"/>
      <c r="E10" s="49"/>
      <c r="F10" s="50"/>
      <c r="G10" s="50"/>
      <c r="H10" s="52"/>
      <c r="M10" t="s">
        <v>11</v>
      </c>
    </row>
    <row r="11" spans="1:13" ht="35.25" customHeight="1">
      <c r="A11" s="44" t="s">
        <v>25</v>
      </c>
      <c r="B11" s="11" t="e">
        <f>IF(COUNTA(#REF!)=1,UPPER(#REF!)," ")</f>
        <v>#REF!</v>
      </c>
      <c r="C11" s="49"/>
      <c r="D11" s="49"/>
      <c r="E11" s="49"/>
      <c r="F11" s="50"/>
      <c r="G11" s="50"/>
      <c r="H11" s="52"/>
      <c r="M11" t="s">
        <v>8</v>
      </c>
    </row>
    <row r="12" spans="1:13" ht="35.25" customHeight="1">
      <c r="A12" s="44" t="s">
        <v>8</v>
      </c>
      <c r="B12" s="11" t="e">
        <f>IF(COUNTA(#REF!)=1,UPPER(#REF!)," ")</f>
        <v>#REF!</v>
      </c>
      <c r="C12" s="49"/>
      <c r="D12" s="49"/>
      <c r="E12" s="49"/>
      <c r="F12" s="50"/>
      <c r="G12" s="50"/>
      <c r="H12" s="52"/>
      <c r="M12" t="s">
        <v>10</v>
      </c>
    </row>
    <row r="13" spans="1:13" ht="35.25" customHeight="1">
      <c r="A13" s="44" t="s">
        <v>9</v>
      </c>
      <c r="B13" s="11" t="e">
        <f>IF(COUNTA(#REF!)=1,UPPER(#REF!)," ")</f>
        <v>#REF!</v>
      </c>
      <c r="C13" s="49"/>
      <c r="D13" s="49"/>
      <c r="E13" s="49"/>
      <c r="F13" s="50"/>
      <c r="G13" s="50"/>
      <c r="H13" s="52"/>
      <c r="M13" t="s">
        <v>12</v>
      </c>
    </row>
    <row r="14" spans="1:13" ht="35.25" customHeight="1">
      <c r="A14" s="44" t="s">
        <v>10</v>
      </c>
      <c r="B14" s="11" t="e">
        <f>IF(COUNTA(#REF!)=1,UPPER(#REF!)," ")</f>
        <v>#REF!</v>
      </c>
      <c r="C14" s="49"/>
      <c r="D14" s="49"/>
      <c r="E14" s="49"/>
      <c r="F14" s="50"/>
      <c r="G14" s="50"/>
      <c r="H14" s="52"/>
      <c r="I14" s="5"/>
      <c r="M14" t="s">
        <v>13</v>
      </c>
    </row>
    <row r="15" spans="1:13" ht="35.25" customHeight="1">
      <c r="A15" s="44" t="s">
        <v>160</v>
      </c>
      <c r="B15" s="11" t="e">
        <f>IF(COUNTA(#REF!)=1,UPPER(#REF!)," ")</f>
        <v>#REF!</v>
      </c>
      <c r="C15" s="49"/>
      <c r="D15" s="49"/>
      <c r="E15" s="49"/>
      <c r="F15" s="50"/>
      <c r="G15" s="50"/>
      <c r="H15" s="52"/>
      <c r="I15" s="4"/>
      <c r="M15" t="s">
        <v>14</v>
      </c>
    </row>
    <row r="16" spans="1:13" ht="35.25" customHeight="1">
      <c r="A16" s="44" t="s">
        <v>161</v>
      </c>
      <c r="B16" s="11" t="e">
        <f>IF(COUNTA(#REF!)=1,UPPER(#REF!)," ")</f>
        <v>#REF!</v>
      </c>
      <c r="C16" s="49"/>
      <c r="D16" s="49"/>
      <c r="E16" s="49"/>
      <c r="F16" s="50"/>
      <c r="G16" s="50"/>
      <c r="H16" s="53"/>
      <c r="I16" s="3"/>
      <c r="M16" t="s">
        <v>15</v>
      </c>
    </row>
    <row r="17" spans="1:13" ht="35.25" customHeight="1">
      <c r="A17" s="44" t="s">
        <v>162</v>
      </c>
      <c r="B17" s="11" t="e">
        <f>IF(COUNTA(#REF!)=1,UPPER(#REF!)," ")</f>
        <v>#REF!</v>
      </c>
      <c r="C17" s="49"/>
      <c r="D17" s="49"/>
      <c r="E17" s="49"/>
      <c r="F17" s="50"/>
      <c r="G17" s="50"/>
      <c r="H17" s="53"/>
      <c r="I17" s="3"/>
      <c r="M17" t="s">
        <v>16</v>
      </c>
    </row>
    <row r="18" spans="1:13" ht="35.25" customHeight="1">
      <c r="A18" s="44" t="s">
        <v>15</v>
      </c>
      <c r="B18" s="11" t="e">
        <f>IF(COUNTA(#REF!)=1,UPPER(#REF!)," ")</f>
        <v>#REF!</v>
      </c>
      <c r="C18" s="49"/>
      <c r="D18" s="49"/>
      <c r="E18" s="49"/>
      <c r="F18" s="50"/>
      <c r="G18" s="50"/>
      <c r="H18" s="53"/>
      <c r="I18" s="3"/>
      <c r="M18" t="s">
        <v>17</v>
      </c>
    </row>
    <row r="19" spans="1:13" ht="35.25" customHeight="1">
      <c r="A19" s="44" t="s">
        <v>16</v>
      </c>
      <c r="B19" s="11" t="e">
        <f>IF(COUNTA(#REF!)=1,UPPER(#REF!)," ")</f>
        <v>#REF!</v>
      </c>
      <c r="C19" s="49"/>
      <c r="D19" s="49"/>
      <c r="E19" s="49"/>
      <c r="F19" s="50"/>
      <c r="G19" s="50"/>
      <c r="H19" s="53"/>
      <c r="I19" s="3"/>
      <c r="M19" t="s">
        <v>18</v>
      </c>
    </row>
    <row r="20" spans="1:13" ht="35.25" customHeight="1">
      <c r="A20" s="44" t="s">
        <v>17</v>
      </c>
      <c r="B20" s="11" t="e">
        <f>IF(COUNTA(#REF!)=1,UPPER(#REF!)," ")</f>
        <v>#REF!</v>
      </c>
      <c r="C20" s="49"/>
      <c r="D20" s="49"/>
      <c r="E20" s="49"/>
      <c r="F20" s="50"/>
      <c r="G20" s="50"/>
      <c r="H20" s="53"/>
      <c r="I20" s="3"/>
      <c r="M20" t="s">
        <v>19</v>
      </c>
    </row>
    <row r="21" spans="1:13" ht="35.25" customHeight="1">
      <c r="A21" s="44" t="s">
        <v>19</v>
      </c>
      <c r="B21" s="11" t="e">
        <f>IF(COUNTA(#REF!)=1,UPPER(#REF!)," ")</f>
        <v>#REF!</v>
      </c>
      <c r="C21" s="49"/>
      <c r="D21" s="49"/>
      <c r="E21" s="49"/>
      <c r="F21" s="50"/>
      <c r="G21" s="50"/>
      <c r="H21" s="53"/>
      <c r="I21" s="3"/>
      <c r="M21" t="s">
        <v>20</v>
      </c>
    </row>
    <row r="22" spans="1:13" ht="35.25" customHeight="1">
      <c r="A22" s="44" t="s">
        <v>18</v>
      </c>
      <c r="B22" s="11" t="e">
        <f>IF(COUNTA(#REF!)=1,UPPER(#REF!)," ")</f>
        <v>#REF!</v>
      </c>
      <c r="C22" s="49"/>
      <c r="D22" s="49"/>
      <c r="E22" s="49"/>
      <c r="F22" s="50"/>
      <c r="G22" s="50"/>
      <c r="H22" s="53"/>
      <c r="M22" t="s">
        <v>21</v>
      </c>
    </row>
    <row r="23" spans="1:13" ht="35.25" customHeight="1">
      <c r="A23" s="44" t="s">
        <v>20</v>
      </c>
      <c r="B23" s="11" t="e">
        <f>IF(COUNTA(#REF!)=1,UPPER(#REF!)," ")</f>
        <v>#REF!</v>
      </c>
      <c r="C23" s="49"/>
      <c r="D23" s="49"/>
      <c r="E23" s="49"/>
      <c r="F23" s="50"/>
      <c r="G23" s="50"/>
      <c r="H23" s="53"/>
    </row>
    <row r="24" spans="1:13" ht="35.25" customHeight="1" thickBot="1">
      <c r="A24" s="45" t="s">
        <v>21</v>
      </c>
      <c r="B24" s="13" t="e">
        <f>IF(COUNTA(#REF!)=1,UPPER(#REF!)," ")</f>
        <v>#REF!</v>
      </c>
      <c r="C24" s="54"/>
      <c r="D24" s="54"/>
      <c r="E24" s="54"/>
      <c r="F24" s="60"/>
      <c r="G24" s="60"/>
      <c r="H24" s="55"/>
    </row>
    <row r="25" spans="1:13" ht="51" customHeight="1">
      <c r="E25" s="59" t="s">
        <v>170</v>
      </c>
    </row>
    <row r="26" spans="1:13">
      <c r="E26" s="56" t="s">
        <v>164</v>
      </c>
    </row>
    <row r="27" spans="1:13">
      <c r="E27" s="56" t="s">
        <v>165</v>
      </c>
      <c r="H27" s="1"/>
      <c r="I27" s="1"/>
    </row>
  </sheetData>
  <protectedRanges>
    <protectedRange sqref="F9:H24" name="範囲2"/>
    <protectedRange sqref="B9:B24" name="範囲1"/>
  </protectedRanges>
  <mergeCells count="1">
    <mergeCell ref="B2:G2"/>
  </mergeCells>
  <phoneticPr fontId="1"/>
  <conditionalFormatting sqref="F9:G24">
    <cfRule type="expression" dxfId="2" priority="3">
      <formula>$E9=""</formula>
    </cfRule>
  </conditionalFormatting>
  <conditionalFormatting sqref="E9:E24">
    <cfRule type="containsBlanks" dxfId="1" priority="2">
      <formula>LEN(TRIM(E9))=0</formula>
    </cfRule>
  </conditionalFormatting>
  <conditionalFormatting sqref="C9:D24">
    <cfRule type="containsBlanks" dxfId="0" priority="1">
      <formula>LEN(TRIM(C9))=0</formula>
    </cfRule>
  </conditionalFormatting>
  <dataValidations count="3">
    <dataValidation imeMode="off" allowBlank="1" showInputMessage="1" showErrorMessage="1" sqref="B9:B24"/>
    <dataValidation imeMode="hiragana" allowBlank="1" showInputMessage="1" showErrorMessage="1" sqref="F9:G24"/>
    <dataValidation type="list" allowBlank="1" showInputMessage="1" showErrorMessage="1" sqref="E9:E24">
      <formula1>$E$26:$E$27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(編集用）</vt:lpstr>
      <vt:lpstr>学校番号</vt:lpstr>
      <vt:lpstr>(様式１）参加者名簿</vt:lpstr>
      <vt:lpstr>'(様式１）参加者名簿'!Print_Area</vt:lpstr>
      <vt:lpstr>学校番号!Print_Area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　18年度3月調達</dc:creator>
  <cp:lastModifiedBy>大阪府</cp:lastModifiedBy>
  <cp:lastPrinted>2023-06-06T03:51:02Z</cp:lastPrinted>
  <dcterms:created xsi:type="dcterms:W3CDTF">2009-06-08T02:21:09Z</dcterms:created>
  <dcterms:modified xsi:type="dcterms:W3CDTF">2023-06-30T03:58:37Z</dcterms:modified>
</cp:coreProperties>
</file>