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1560" windowWidth="15360" windowHeight="9120" tabRatio="786" activeTab="0"/>
  </bookViews>
  <sheets>
    <sheet name="１号" sheetId="1" r:id="rId1"/>
    <sheet name="２号－１" sheetId="2" r:id="rId2"/>
    <sheet name="２号－２" sheetId="3" r:id="rId3"/>
    <sheet name="２号－３" sheetId="4" r:id="rId4"/>
    <sheet name="２号－６" sheetId="5" r:id="rId5"/>
  </sheets>
  <definedNames>
    <definedName name="_xlnm.Print_Area" localSheetId="0">'１号'!$A$1:$F$19</definedName>
    <definedName name="_xlnm.Print_Area" localSheetId="1">'２号－１'!$A$1:$I$41</definedName>
    <definedName name="_xlnm.Print_Area" localSheetId="2">'２号－２'!$A$1:$I$51</definedName>
    <definedName name="_xlnm.Print_Area" localSheetId="3">'２号－３'!$A$1:$I$42</definedName>
    <definedName name="_xlnm.Print_Area" localSheetId="4">'２号－６'!$A$1:$I$42</definedName>
  </definedNames>
  <calcPr fullCalcOnLoad="1"/>
</workbook>
</file>

<file path=xl/comments3.xml><?xml version="1.0" encoding="utf-8"?>
<comments xmlns="http://schemas.openxmlformats.org/spreadsheetml/2006/main">
  <authors>
    <author>大阪府</author>
  </authors>
  <commentList>
    <comment ref="H10" authorId="0">
      <text>
        <r>
          <rPr>
            <sz val="9"/>
            <rFont val="MS P ゴシック"/>
            <family val="3"/>
          </rPr>
          <t xml:space="preserve">プルダウンで選択してください
</t>
        </r>
      </text>
    </comment>
  </commentList>
</comments>
</file>

<file path=xl/sharedStrings.xml><?xml version="1.0" encoding="utf-8"?>
<sst xmlns="http://schemas.openxmlformats.org/spreadsheetml/2006/main" count="185" uniqueCount="76">
  <si>
    <t>補助事業の種類</t>
  </si>
  <si>
    <t>補助対象経費</t>
  </si>
  <si>
    <t>補助対象経費の負担区分</t>
  </si>
  <si>
    <t>補助金額</t>
  </si>
  <si>
    <t>法人負担額等</t>
  </si>
  <si>
    <t>（単位：円）</t>
  </si>
  <si>
    <t>大阪府私立高等学校等教育振興補助金事業計画書</t>
  </si>
  <si>
    <t>合　　　　　　　　　　　　　　　　　　　　　計</t>
  </si>
  <si>
    <t>事業経費（単位：円）</t>
  </si>
  <si>
    <t>（様式第１号）</t>
  </si>
  <si>
    <t>事業の内容（具体的に記載）</t>
  </si>
  <si>
    <t>※事業の例</t>
  </si>
  <si>
    <t>（様式第２号－６）</t>
  </si>
  <si>
    <t>事業の目的・効果</t>
  </si>
  <si>
    <t>【教育研究経費】</t>
  </si>
  <si>
    <t>【設備関係支出】</t>
  </si>
  <si>
    <t>合計</t>
  </si>
  <si>
    <t>支払済額</t>
  </si>
  <si>
    <t>支払予定額</t>
  </si>
  <si>
    <t>×1/2＝</t>
  </si>
  <si>
    <t>計</t>
  </si>
  <si>
    <t>内容</t>
  </si>
  <si>
    <t>（経費の内容を記載）</t>
  </si>
  <si>
    <t>（①取得設備名称、②設備の利用方法、③契約年月日、④納品完了年月日、⑤経費支出年月日を記載）</t>
  </si>
  <si>
    <t>【人件費】・・・氏名及び月別支払額が分かる、月別総括表を添付してください（様式自由）。</t>
  </si>
  <si>
    <t>（①氏名、②契約期間、③職名、④資格 等を記載）</t>
  </si>
  <si>
    <t>教育相談体制の整備事業計画書</t>
  </si>
  <si>
    <t>※支払済額が補助申請額の上限を超える場合、支払予定額の記載及び添付資料の提出は不要です。</t>
  </si>
  <si>
    <t>補助金額</t>
  </si>
  <si>
    <t>（様式第２号－３）</t>
  </si>
  <si>
    <t>特別支援教育に係る活動の充実事業計画書</t>
  </si>
  <si>
    <t>（３）　教育相談体制の整備事業</t>
  </si>
  <si>
    <t>（６）　特別支援教育に係る活動の充実事業</t>
  </si>
  <si>
    <t>※補助対象経費の1/2が補助申請額となりますが、補助申請額の上限は６０万円です。したがって補助対象経費が１２０万円を超える場合は、上限額での申請及び参考書類の提出で構いません。</t>
  </si>
  <si>
    <t>・スクールカウンセラーやスクールソーシャルワーカー等の活用</t>
  </si>
  <si>
    <t>・不登校の生徒等の教育機会についての支援</t>
  </si>
  <si>
    <t>（４）　職業・ボランティア・文化・健康・食等の教育の推進事業</t>
  </si>
  <si>
    <t>（５）　安全確保の推進事業</t>
  </si>
  <si>
    <t>学校名</t>
  </si>
  <si>
    <t>担当職・氏名　</t>
  </si>
  <si>
    <t>担当者電話番号　　</t>
  </si>
  <si>
    <t>（１）　次世代を担う人材育成の促進事業</t>
  </si>
  <si>
    <t>※記載したセルは全て印刷表示されるようにしてください（入力のない項目は非表示でも構いません）</t>
  </si>
  <si>
    <t>※記載したセルは全て印刷表示されるようにしてください（入力のない項目は非表示でも構いません）</t>
  </si>
  <si>
    <t>（７）　外部人材活用等の推進事業</t>
  </si>
  <si>
    <t>（様式第２号－１）</t>
  </si>
  <si>
    <t>次世代を担う人材育成の促進事業</t>
  </si>
  <si>
    <t>・外国人教員の活用</t>
  </si>
  <si>
    <t>・障がいのある児童・生徒や病弱児童・生徒に対する介助、介添えを行うための教職員の配置</t>
  </si>
  <si>
    <t>※高校において「障がいのある生徒の高校生活支援事業」の対象経費は申請できません。</t>
  </si>
  <si>
    <t>（２）　ICT教育環境の整備推進事業</t>
  </si>
  <si>
    <t>【添付書類】
・契約書
・授業が行われる期間に毎週１回以上の活用実績がわかる書類（例：出勤簿）
・支払済額にかかる領収書や給与明細書等　※支払済額の全額分について提出してください。</t>
  </si>
  <si>
    <t>【添付書類】
・契約書
・支払済額にかかる領収書や給与明細書等　※支払済額の全額分について提出してください。
・助言や研修の場合　　　→全ての教職員を対象に年２回以上の取組実績がわかる書類
・支援体制の構築の場合→児童生徒等による毎月１回以上の活用実績がわかる書類
・教材等の活用の場合　 →授業が行われる期間に毎週１回以上の取組実績がわかる書類</t>
  </si>
  <si>
    <t>【添付書類】
・契約書
・資格証
・児童生徒による毎月２回以上の活用実績がわかる書類（例：相談室の予約表）
・支払済額にかかる領収書や給与明細書等　※支払済額の全額分について提出してください。</t>
  </si>
  <si>
    <t>　　　黄色セル部分のみ入力してください。それ以外のセルは自動入力されます。</t>
  </si>
  <si>
    <t>ICT教育環境の整備推進事業</t>
  </si>
  <si>
    <t>③児童生徒１人１台端末の整備を目的とした端末のリース契約</t>
  </si>
  <si>
    <t>　・フィルタリングソフトやMDM（MobileDeviceManagement）等の管理ツールの導入</t>
  </si>
  <si>
    <t>　・校務支援システムの導入</t>
  </si>
  <si>
    <t>①情報通信技術活用支援員の配置</t>
  </si>
  <si>
    <t>②ICTを活用した教育環境の構築（次のうち２つ以上該当していること）</t>
  </si>
  <si>
    <t>　・児童生徒が授業で使用する、ICT教育設備の保守・管理の外部委託またはICT教育設備のリース契約</t>
  </si>
  <si>
    <r>
      <t>　・全ての教職員</t>
    </r>
    <r>
      <rPr>
        <sz val="11"/>
        <rFont val="ＭＳ Ｐゴシック"/>
        <family val="3"/>
      </rPr>
      <t>の半数以上を対象としたICTリテラシー研修等の実施</t>
    </r>
  </si>
  <si>
    <t>□</t>
  </si>
  <si>
    <t>□</t>
  </si>
  <si>
    <t>☑</t>
  </si>
  <si>
    <t>※補助対象経費の1/2が補助申請額となりますが、補助申請額の上限は９０万円です。したがって補助対象経費が１８０万円を超える場合は、上限額での申請及び参考書類の提出で構いません。</t>
  </si>
  <si>
    <t>※補助対象経費の1/2が補助申請額となりますが、補助申請額の上限は９０万円（③の要件を含む場合は２０２万円）です。したがって補助対象経費が１８０万円（③の要件を含む場合は４０４万円）を超える場合は、上限額での申請及び参考書類の提出で構いません。</t>
  </si>
  <si>
    <t>【添付書類】
・契約書
・支払済額にかかる領収書や給与明細書等　※支払済額の全額分について提出してください。
【①に係る添付書類】
・授業が行われる期間に毎週１回以上の活用実績がわかる書類</t>
  </si>
  <si>
    <t>・児童生徒１人１台端末の整備を目的とした端末のリース契約</t>
  </si>
  <si>
    <t>・ICTを活用した教育環境の構築</t>
  </si>
  <si>
    <t>・情報通信技術活用支援員の配置</t>
  </si>
  <si>
    <t>申請する要件</t>
  </si>
  <si>
    <t>※補助対象経費の1/2が補助申請額となりますが、補助申請額の上限は８０万円です。したがって補助対象経費が１６０万円を超える場合は、上限額での申請及び参考書類の提出で構いません。</t>
  </si>
  <si>
    <t>（様式第２号－２）</t>
  </si>
  <si>
    <t>【設備関係支出】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</si>
</sst>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#,###&quot;円&quot;"/>
    <numFmt numFmtId="183" formatCode="##,##0&quot;円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182" fontId="0" fillId="28" borderId="10" xfId="49" applyNumberFormat="1" applyFont="1" applyFill="1" applyBorder="1" applyAlignment="1" applyProtection="1">
      <alignment horizontal="right" vertical="center"/>
      <protection locked="0"/>
    </xf>
    <xf numFmtId="182" fontId="0" fillId="28" borderId="10" xfId="49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38" fontId="0" fillId="33" borderId="10" xfId="49" applyFont="1" applyFill="1" applyBorder="1" applyAlignment="1" applyProtection="1">
      <alignment vertical="center"/>
      <protection/>
    </xf>
    <xf numFmtId="38" fontId="0" fillId="0" borderId="10" xfId="49" applyFont="1" applyBorder="1" applyAlignment="1" applyProtection="1">
      <alignment vertical="center"/>
      <protection/>
    </xf>
    <xf numFmtId="38" fontId="0" fillId="34" borderId="10" xfId="49" applyFont="1" applyFill="1" applyBorder="1" applyAlignment="1" applyProtection="1">
      <alignment vertical="center"/>
      <protection/>
    </xf>
    <xf numFmtId="38" fontId="0" fillId="34" borderId="14" xfId="49" applyFont="1" applyFill="1" applyBorder="1" applyAlignment="1" applyProtection="1">
      <alignment vertical="center"/>
      <protection/>
    </xf>
    <xf numFmtId="38" fontId="0" fillId="35" borderId="10" xfId="49" applyFon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49" fontId="0" fillId="33" borderId="15" xfId="0" applyNumberForma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49" fontId="0" fillId="33" borderId="12" xfId="0" applyNumberFormat="1" applyFill="1" applyBorder="1" applyAlignment="1" applyProtection="1">
      <alignment vertical="center" shrinkToFit="1"/>
      <protection/>
    </xf>
    <xf numFmtId="0" fontId="0" fillId="33" borderId="15" xfId="0" applyNumberFormat="1" applyFill="1" applyBorder="1" applyAlignment="1" applyProtection="1">
      <alignment horizontal="left" vertical="center"/>
      <protection/>
    </xf>
    <xf numFmtId="0" fontId="0" fillId="33" borderId="12" xfId="0" applyNumberFormat="1" applyFill="1" applyBorder="1" applyAlignment="1" applyProtection="1">
      <alignment horizontal="left" vertical="center"/>
      <protection/>
    </xf>
    <xf numFmtId="0" fontId="0" fillId="33" borderId="12" xfId="0" applyNumberFormat="1" applyFill="1" applyBorder="1" applyAlignment="1" applyProtection="1">
      <alignment horizontal="left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182" fontId="0" fillId="0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center"/>
      <protection/>
    </xf>
    <xf numFmtId="182" fontId="0" fillId="36" borderId="10" xfId="49" applyNumberFormat="1" applyFont="1" applyFill="1" applyBorder="1" applyAlignment="1" applyProtection="1">
      <alignment vertical="center"/>
      <protection/>
    </xf>
    <xf numFmtId="182" fontId="0" fillId="0" borderId="11" xfId="0" applyNumberFormat="1" applyBorder="1" applyAlignment="1" applyProtection="1">
      <alignment horizontal="right" vertical="center"/>
      <protection/>
    </xf>
    <xf numFmtId="182" fontId="0" fillId="37" borderId="21" xfId="49" applyNumberFormat="1" applyFont="1" applyFill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38" fontId="0" fillId="0" borderId="0" xfId="49" applyFont="1" applyBorder="1" applyAlignment="1" applyProtection="1">
      <alignment vertical="center"/>
      <protection/>
    </xf>
    <xf numFmtId="38" fontId="0" fillId="0" borderId="19" xfId="49" applyFont="1" applyBorder="1" applyAlignment="1" applyProtection="1">
      <alignment horizontal="center"/>
      <protection/>
    </xf>
    <xf numFmtId="182" fontId="0" fillId="36" borderId="10" xfId="0" applyNumberFormat="1" applyFill="1" applyBorder="1" applyAlignment="1" applyProtection="1">
      <alignment vertical="center"/>
      <protection/>
    </xf>
    <xf numFmtId="182" fontId="0" fillId="0" borderId="10" xfId="49" applyNumberFormat="1" applyFont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20" xfId="0" applyBorder="1" applyAlignment="1" applyProtection="1">
      <alignment vertical="center" shrinkToFit="1"/>
      <protection/>
    </xf>
    <xf numFmtId="182" fontId="0" fillId="0" borderId="0" xfId="49" applyNumberFormat="1" applyFont="1" applyFill="1" applyBorder="1" applyAlignment="1" applyProtection="1">
      <alignment horizontal="right" vertical="center"/>
      <protection/>
    </xf>
    <xf numFmtId="182" fontId="0" fillId="36" borderId="10" xfId="49" applyNumberFormat="1" applyFont="1" applyFill="1" applyBorder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15" xfId="0" applyFont="1" applyFill="1" applyBorder="1" applyAlignment="1" applyProtection="1">
      <alignment vertical="center" shrinkToFit="1"/>
      <protection/>
    </xf>
    <xf numFmtId="0" fontId="0" fillId="0" borderId="12" xfId="0" applyFill="1" applyBorder="1" applyAlignment="1" applyProtection="1">
      <alignment vertical="center" shrinkToFit="1"/>
      <protection/>
    </xf>
    <xf numFmtId="0" fontId="0" fillId="0" borderId="12" xfId="0" applyFont="1" applyFill="1" applyBorder="1" applyAlignment="1" applyProtection="1">
      <alignment vertical="center" shrinkToFit="1"/>
      <protection/>
    </xf>
    <xf numFmtId="0" fontId="0" fillId="28" borderId="19" xfId="0" applyFill="1" applyBorder="1" applyAlignment="1" applyProtection="1">
      <alignment horizontal="center" vertical="center" wrapText="1"/>
      <protection locked="0"/>
    </xf>
    <xf numFmtId="0" fontId="0" fillId="28" borderId="22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wrapText="1"/>
      <protection/>
    </xf>
    <xf numFmtId="0" fontId="5" fillId="0" borderId="17" xfId="0" applyFont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19" xfId="0" applyFont="1" applyFill="1" applyBorder="1" applyAlignment="1" applyProtection="1">
      <alignment horizontal="left" wrapText="1"/>
      <protection/>
    </xf>
    <xf numFmtId="0" fontId="5" fillId="0" borderId="15" xfId="0" applyFont="1" applyBorder="1" applyAlignment="1" applyProtection="1">
      <alignment horizontal="left" wrapText="1"/>
      <protection/>
    </xf>
    <xf numFmtId="0" fontId="5" fillId="0" borderId="22" xfId="0" applyFont="1" applyBorder="1" applyAlignment="1" applyProtection="1">
      <alignment horizontal="left" wrapText="1"/>
      <protection/>
    </xf>
    <xf numFmtId="0" fontId="5" fillId="28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9" xfId="0" applyFill="1" applyBorder="1" applyAlignment="1" applyProtection="1">
      <alignment horizontal="center" vertical="center" wrapText="1"/>
      <protection locked="0"/>
    </xf>
    <xf numFmtId="0" fontId="0" fillId="28" borderId="23" xfId="0" applyFill="1" applyBorder="1" applyAlignment="1" applyProtection="1">
      <alignment horizontal="center" vertical="center" wrapText="1"/>
      <protection locked="0"/>
    </xf>
    <xf numFmtId="0" fontId="0" fillId="28" borderId="15" xfId="0" applyFill="1" applyBorder="1" applyAlignment="1" applyProtection="1">
      <alignment horizontal="center" vertical="center" wrapText="1"/>
      <protection locked="0"/>
    </xf>
    <xf numFmtId="0" fontId="0" fillId="28" borderId="22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left" wrapText="1"/>
      <protection/>
    </xf>
    <xf numFmtId="0" fontId="0" fillId="0" borderId="24" xfId="0" applyFill="1" applyBorder="1" applyAlignment="1" applyProtection="1">
      <alignment horizontal="left" vertical="center" shrinkToFit="1"/>
      <protection/>
    </xf>
    <xf numFmtId="0" fontId="0" fillId="0" borderId="25" xfId="0" applyFill="1" applyBorder="1" applyAlignment="1" applyProtection="1">
      <alignment horizontal="left" vertical="center" shrinkToFit="1"/>
      <protection/>
    </xf>
    <xf numFmtId="0" fontId="0" fillId="0" borderId="26" xfId="0" applyFill="1" applyBorder="1" applyAlignment="1" applyProtection="1">
      <alignment horizontal="left" vertical="center" shrinkToFit="1"/>
      <protection/>
    </xf>
    <xf numFmtId="0" fontId="0" fillId="0" borderId="23" xfId="0" applyFill="1" applyBorder="1" applyAlignment="1" applyProtection="1">
      <alignment horizontal="left" vertical="center" shrinkToFit="1"/>
      <protection/>
    </xf>
    <xf numFmtId="0" fontId="0" fillId="0" borderId="15" xfId="0" applyFill="1" applyBorder="1" applyAlignment="1" applyProtection="1">
      <alignment horizontal="left" vertical="center" shrinkToFit="1"/>
      <protection/>
    </xf>
    <xf numFmtId="0" fontId="0" fillId="28" borderId="27" xfId="0" applyFill="1" applyBorder="1" applyAlignment="1" applyProtection="1">
      <alignment horizontal="center" vertical="center" wrapText="1"/>
      <protection locked="0"/>
    </xf>
    <xf numFmtId="0" fontId="0" fillId="28" borderId="28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left" vertical="center" shrinkToFit="1"/>
      <protection/>
    </xf>
    <xf numFmtId="0" fontId="0" fillId="0" borderId="30" xfId="0" applyFill="1" applyBorder="1" applyAlignment="1" applyProtection="1">
      <alignment horizontal="left" vertical="center" shrinkToFit="1"/>
      <protection/>
    </xf>
    <xf numFmtId="0" fontId="0" fillId="0" borderId="31" xfId="0" applyFill="1" applyBorder="1" applyAlignment="1" applyProtection="1">
      <alignment horizontal="left" vertical="center" shrinkToFit="1"/>
      <protection/>
    </xf>
    <xf numFmtId="0" fontId="0" fillId="0" borderId="20" xfId="0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 applyProtection="1">
      <alignment horizontal="left" vertical="center" shrinkToFit="1"/>
      <protection/>
    </xf>
    <xf numFmtId="0" fontId="0" fillId="0" borderId="32" xfId="0" applyFill="1" applyBorder="1" applyAlignment="1" applyProtection="1">
      <alignment horizontal="left" vertical="center" shrinkToFit="1"/>
      <protection/>
    </xf>
    <xf numFmtId="0" fontId="0" fillId="0" borderId="33" xfId="0" applyFill="1" applyBorder="1" applyAlignment="1" applyProtection="1">
      <alignment horizontal="left" vertical="center" shrinkToFit="1"/>
      <protection/>
    </xf>
    <xf numFmtId="0" fontId="0" fillId="0" borderId="34" xfId="0" applyFill="1" applyBorder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</xdr:row>
      <xdr:rowOff>19050</xdr:rowOff>
    </xdr:from>
    <xdr:to>
      <xdr:col>6</xdr:col>
      <xdr:colOff>209550</xdr:colOff>
      <xdr:row>7</xdr:row>
      <xdr:rowOff>19050</xdr:rowOff>
    </xdr:to>
    <xdr:sp>
      <xdr:nvSpPr>
        <xdr:cNvPr id="1" name="右中かっこ 1"/>
        <xdr:cNvSpPr>
          <a:spLocks/>
        </xdr:cNvSpPr>
      </xdr:nvSpPr>
      <xdr:spPr>
        <a:xfrm>
          <a:off x="8277225" y="1047750"/>
          <a:ext cx="1143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E5" sqref="E5:F5"/>
    </sheetView>
  </sheetViews>
  <sheetFormatPr defaultColWidth="9.00390625" defaultRowHeight="13.5"/>
  <cols>
    <col min="1" max="2" width="3.25390625" style="3" customWidth="1"/>
    <col min="3" max="3" width="46.875" style="3" customWidth="1"/>
    <col min="4" max="6" width="18.00390625" style="3" customWidth="1"/>
    <col min="7" max="16384" width="9.00390625" style="3" customWidth="1"/>
  </cols>
  <sheetData>
    <row r="1" ht="20.25" customHeight="1">
      <c r="A1" s="3" t="s">
        <v>9</v>
      </c>
    </row>
    <row r="2" ht="20.25" customHeight="1"/>
    <row r="3" spans="1:6" ht="20.25" customHeight="1">
      <c r="A3" s="72" t="s">
        <v>6</v>
      </c>
      <c r="B3" s="72"/>
      <c r="C3" s="72"/>
      <c r="D3" s="72"/>
      <c r="E3" s="72"/>
      <c r="F3" s="72"/>
    </row>
    <row r="4" ht="20.25" customHeight="1"/>
    <row r="5" spans="4:6" ht="20.25" customHeight="1">
      <c r="D5" s="63" t="s">
        <v>38</v>
      </c>
      <c r="E5" s="79"/>
      <c r="F5" s="79"/>
    </row>
    <row r="6" spans="4:7" ht="20.25" customHeight="1">
      <c r="D6" s="64" t="s">
        <v>39</v>
      </c>
      <c r="E6" s="80"/>
      <c r="F6" s="80"/>
      <c r="G6" s="21" t="s">
        <v>54</v>
      </c>
    </row>
    <row r="7" spans="4:6" ht="20.25" customHeight="1">
      <c r="D7" s="65" t="s">
        <v>40</v>
      </c>
      <c r="E7" s="80"/>
      <c r="F7" s="80"/>
    </row>
    <row r="8" ht="20.25" customHeight="1">
      <c r="F8" s="4"/>
    </row>
    <row r="9" ht="20.25" customHeight="1">
      <c r="F9" s="4" t="s">
        <v>5</v>
      </c>
    </row>
    <row r="10" spans="1:6" ht="27.75" customHeight="1">
      <c r="A10" s="73" t="s">
        <v>0</v>
      </c>
      <c r="B10" s="74"/>
      <c r="C10" s="75"/>
      <c r="D10" s="71" t="s">
        <v>1</v>
      </c>
      <c r="E10" s="71" t="s">
        <v>2</v>
      </c>
      <c r="F10" s="71"/>
    </row>
    <row r="11" spans="1:6" ht="27.75" customHeight="1">
      <c r="A11" s="76"/>
      <c r="B11" s="77"/>
      <c r="C11" s="78"/>
      <c r="D11" s="71"/>
      <c r="E11" s="5" t="s">
        <v>3</v>
      </c>
      <c r="F11" s="5" t="s">
        <v>4</v>
      </c>
    </row>
    <row r="12" spans="1:6" ht="27.75" customHeight="1">
      <c r="A12" s="6" t="s">
        <v>41</v>
      </c>
      <c r="B12" s="7"/>
      <c r="C12" s="8"/>
      <c r="D12" s="9">
        <f>'２号－１'!D36</f>
        <v>0</v>
      </c>
      <c r="E12" s="9">
        <f>'２号－１'!H34</f>
        <v>0</v>
      </c>
      <c r="F12" s="13">
        <f>D12-E12</f>
        <v>0</v>
      </c>
    </row>
    <row r="13" spans="1:6" ht="27.75" customHeight="1">
      <c r="A13" s="6" t="s">
        <v>50</v>
      </c>
      <c r="B13" s="7"/>
      <c r="C13" s="8"/>
      <c r="D13" s="9">
        <f>'２号－２'!D44</f>
        <v>0</v>
      </c>
      <c r="E13" s="9">
        <f>'２号－２'!H42</f>
        <v>0</v>
      </c>
      <c r="F13" s="9">
        <f>D13-E13</f>
        <v>0</v>
      </c>
    </row>
    <row r="14" spans="1:6" ht="27.75" customHeight="1">
      <c r="A14" s="6" t="s">
        <v>31</v>
      </c>
      <c r="B14" s="7"/>
      <c r="C14" s="8"/>
      <c r="D14" s="9">
        <f>'２号－３'!D36</f>
        <v>0</v>
      </c>
      <c r="E14" s="9">
        <f>'２号－３'!H34</f>
        <v>0</v>
      </c>
      <c r="F14" s="9">
        <f>D14-E14</f>
        <v>0</v>
      </c>
    </row>
    <row r="15" spans="1:6" ht="27.75" customHeight="1">
      <c r="A15" s="6" t="s">
        <v>36</v>
      </c>
      <c r="B15" s="7"/>
      <c r="C15" s="8"/>
      <c r="D15" s="12"/>
      <c r="E15" s="12"/>
      <c r="F15" s="11"/>
    </row>
    <row r="16" spans="1:6" ht="27.75" customHeight="1">
      <c r="A16" s="6" t="s">
        <v>37</v>
      </c>
      <c r="B16" s="7"/>
      <c r="C16" s="8"/>
      <c r="D16" s="12"/>
      <c r="E16" s="12"/>
      <c r="F16" s="11"/>
    </row>
    <row r="17" spans="1:6" ht="27.75" customHeight="1">
      <c r="A17" s="6" t="s">
        <v>32</v>
      </c>
      <c r="B17" s="7"/>
      <c r="C17" s="8"/>
      <c r="D17" s="9">
        <f>'２号－６'!D36</f>
        <v>0</v>
      </c>
      <c r="E17" s="9">
        <f>'２号－６'!H34</f>
        <v>0</v>
      </c>
      <c r="F17" s="9">
        <f>D17-E17</f>
        <v>0</v>
      </c>
    </row>
    <row r="18" spans="1:6" ht="27.75" customHeight="1">
      <c r="A18" s="6" t="s">
        <v>44</v>
      </c>
      <c r="B18" s="7"/>
      <c r="C18" s="8"/>
      <c r="D18" s="11"/>
      <c r="E18" s="11"/>
      <c r="F18" s="11"/>
    </row>
    <row r="19" spans="1:6" ht="27.75" customHeight="1">
      <c r="A19" s="68" t="s">
        <v>7</v>
      </c>
      <c r="B19" s="69"/>
      <c r="C19" s="70"/>
      <c r="D19" s="10">
        <f>SUM(D12:D18)</f>
        <v>0</v>
      </c>
      <c r="E19" s="10">
        <f>SUM(E12:E18)</f>
        <v>0</v>
      </c>
      <c r="F19" s="10">
        <f>SUM(F12:F18)</f>
        <v>0</v>
      </c>
    </row>
  </sheetData>
  <sheetProtection password="CC4F" sheet="1" formatCells="0" selectLockedCells="1"/>
  <mergeCells count="8">
    <mergeCell ref="A19:C19"/>
    <mergeCell ref="D10:D11"/>
    <mergeCell ref="E10:F10"/>
    <mergeCell ref="A3:F3"/>
    <mergeCell ref="A10:C11"/>
    <mergeCell ref="E5:F5"/>
    <mergeCell ref="E6:F6"/>
    <mergeCell ref="E7:F7"/>
  </mergeCells>
  <printOptions/>
  <pageMargins left="0.75" right="0.75" top="1" bottom="1" header="0.512" footer="0.512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85" zoomScaleSheetLayoutView="85" zoomScalePageLayoutView="0" workbookViewId="0" topLeftCell="A25">
      <selection activeCell="A1" sqref="A1"/>
    </sheetView>
  </sheetViews>
  <sheetFormatPr defaultColWidth="9.00390625" defaultRowHeight="13.5"/>
  <cols>
    <col min="1" max="1" width="2.00390625" style="3" customWidth="1"/>
    <col min="2" max="2" width="11.50390625" style="3" customWidth="1"/>
    <col min="3" max="3" width="15.25390625" style="3" customWidth="1"/>
    <col min="4" max="4" width="15.375" style="3" customWidth="1"/>
    <col min="5" max="5" width="8.125" style="3" customWidth="1"/>
    <col min="6" max="6" width="17.875" style="3" bestFit="1" customWidth="1"/>
    <col min="7" max="8" width="15.00390625" style="3" customWidth="1"/>
    <col min="9" max="9" width="2.25390625" style="3" customWidth="1"/>
    <col min="10" max="16384" width="9.00390625" style="3" customWidth="1"/>
  </cols>
  <sheetData>
    <row r="1" ht="15.75" customHeight="1">
      <c r="B1" s="3" t="s">
        <v>45</v>
      </c>
    </row>
    <row r="2" ht="15.75" customHeight="1"/>
    <row r="3" spans="1:11" ht="15.75" customHeight="1">
      <c r="A3" s="72" t="s">
        <v>46</v>
      </c>
      <c r="B3" s="72"/>
      <c r="C3" s="72"/>
      <c r="D3" s="72"/>
      <c r="E3" s="72"/>
      <c r="F3" s="72"/>
      <c r="G3" s="72"/>
      <c r="H3" s="72"/>
      <c r="I3" s="23"/>
      <c r="J3" s="23"/>
      <c r="K3" s="23"/>
    </row>
    <row r="4" ht="15.75" customHeight="1"/>
    <row r="5" spans="5:8" ht="15.75" customHeight="1">
      <c r="E5" s="24"/>
      <c r="F5" s="14" t="str">
        <f>'１号'!D5</f>
        <v>学校名</v>
      </c>
      <c r="G5" s="18">
        <f>'１号'!E5</f>
        <v>0</v>
      </c>
      <c r="H5" s="15"/>
    </row>
    <row r="6" spans="5:8" ht="15.75" customHeight="1">
      <c r="E6" s="24"/>
      <c r="F6" s="14" t="str">
        <f>'１号'!D6</f>
        <v>担当職・氏名　</v>
      </c>
      <c r="G6" s="19">
        <f>'１号'!E6</f>
        <v>0</v>
      </c>
      <c r="H6" s="16"/>
    </row>
    <row r="7" spans="5:8" ht="15.75" customHeight="1">
      <c r="E7" s="25"/>
      <c r="F7" s="14" t="str">
        <f>'１号'!D7</f>
        <v>担当者電話番号　　</v>
      </c>
      <c r="G7" s="20">
        <f>'１号'!E7</f>
        <v>0</v>
      </c>
      <c r="H7" s="17"/>
    </row>
    <row r="8" spans="7:8" ht="15.75" customHeight="1">
      <c r="G8" s="26"/>
      <c r="H8" s="26"/>
    </row>
    <row r="9" spans="2:8" ht="20.25" customHeight="1">
      <c r="B9" s="99" t="s">
        <v>13</v>
      </c>
      <c r="C9" s="99"/>
      <c r="D9" s="27"/>
      <c r="E9" s="27"/>
      <c r="F9" s="27"/>
      <c r="G9" s="27"/>
      <c r="H9" s="28"/>
    </row>
    <row r="10" spans="2:8" ht="14.25" customHeight="1">
      <c r="B10" s="100"/>
      <c r="C10" s="101"/>
      <c r="D10" s="101"/>
      <c r="E10" s="101"/>
      <c r="F10" s="101"/>
      <c r="G10" s="101"/>
      <c r="H10" s="102"/>
    </row>
    <row r="11" spans="2:8" ht="14.25" customHeight="1">
      <c r="B11" s="100"/>
      <c r="C11" s="101"/>
      <c r="D11" s="101"/>
      <c r="E11" s="101"/>
      <c r="F11" s="101"/>
      <c r="G11" s="101"/>
      <c r="H11" s="102"/>
    </row>
    <row r="12" spans="2:8" ht="14.25" customHeight="1">
      <c r="B12" s="103"/>
      <c r="C12" s="104"/>
      <c r="D12" s="104"/>
      <c r="E12" s="104"/>
      <c r="F12" s="104"/>
      <c r="G12" s="104"/>
      <c r="H12" s="105"/>
    </row>
    <row r="13" spans="2:8" ht="20.25" customHeight="1">
      <c r="B13" s="99" t="s">
        <v>10</v>
      </c>
      <c r="C13" s="99"/>
      <c r="D13" s="99"/>
      <c r="E13" s="27"/>
      <c r="F13" s="27"/>
      <c r="G13" s="27"/>
      <c r="H13" s="28"/>
    </row>
    <row r="14" spans="2:8" ht="15" customHeight="1">
      <c r="B14" s="100"/>
      <c r="C14" s="101"/>
      <c r="D14" s="101"/>
      <c r="E14" s="101"/>
      <c r="F14" s="101"/>
      <c r="G14" s="101"/>
      <c r="H14" s="102"/>
    </row>
    <row r="15" spans="2:8" ht="15" customHeight="1">
      <c r="B15" s="100"/>
      <c r="C15" s="101"/>
      <c r="D15" s="101"/>
      <c r="E15" s="101"/>
      <c r="F15" s="101"/>
      <c r="G15" s="101"/>
      <c r="H15" s="102"/>
    </row>
    <row r="16" spans="2:8" ht="15" customHeight="1">
      <c r="B16" s="100"/>
      <c r="C16" s="101"/>
      <c r="D16" s="101"/>
      <c r="E16" s="101"/>
      <c r="F16" s="101"/>
      <c r="G16" s="101"/>
      <c r="H16" s="102"/>
    </row>
    <row r="17" spans="2:8" ht="15" customHeight="1">
      <c r="B17" s="100"/>
      <c r="C17" s="101"/>
      <c r="D17" s="101"/>
      <c r="E17" s="101"/>
      <c r="F17" s="101"/>
      <c r="G17" s="101"/>
      <c r="H17" s="102"/>
    </row>
    <row r="18" spans="2:8" ht="15" customHeight="1">
      <c r="B18" s="103"/>
      <c r="C18" s="104"/>
      <c r="D18" s="104"/>
      <c r="E18" s="104"/>
      <c r="F18" s="104"/>
      <c r="G18" s="104"/>
      <c r="H18" s="105"/>
    </row>
    <row r="19" spans="2:8" ht="20.25" customHeight="1">
      <c r="B19" s="106" t="s">
        <v>8</v>
      </c>
      <c r="C19" s="107"/>
      <c r="D19" s="30"/>
      <c r="E19" s="27"/>
      <c r="F19" s="27"/>
      <c r="G19" s="27"/>
      <c r="H19" s="28"/>
    </row>
    <row r="20" spans="2:8" ht="25.5" customHeight="1">
      <c r="B20" s="29" t="s">
        <v>24</v>
      </c>
      <c r="C20" s="31"/>
      <c r="D20" s="32"/>
      <c r="E20" s="32"/>
      <c r="F20" s="32"/>
      <c r="G20" s="32"/>
      <c r="H20" s="33"/>
    </row>
    <row r="21" spans="2:8" ht="12.75" customHeight="1">
      <c r="B21" s="34"/>
      <c r="C21" s="35" t="s">
        <v>1</v>
      </c>
      <c r="D21" s="32"/>
      <c r="E21" s="32"/>
      <c r="F21" s="94" t="s">
        <v>25</v>
      </c>
      <c r="G21" s="94"/>
      <c r="H21" s="95"/>
    </row>
    <row r="22" spans="2:8" ht="27.75" customHeight="1">
      <c r="B22" s="34" t="s">
        <v>17</v>
      </c>
      <c r="C22" s="2"/>
      <c r="D22" s="32"/>
      <c r="E22" s="36" t="s">
        <v>21</v>
      </c>
      <c r="F22" s="96"/>
      <c r="G22" s="96"/>
      <c r="H22" s="96"/>
    </row>
    <row r="23" spans="2:8" ht="26.25" customHeight="1">
      <c r="B23" s="34" t="s">
        <v>18</v>
      </c>
      <c r="C23" s="2"/>
      <c r="D23" s="32"/>
      <c r="E23" s="36" t="s">
        <v>21</v>
      </c>
      <c r="F23" s="96"/>
      <c r="G23" s="96"/>
      <c r="H23" s="96"/>
    </row>
    <row r="24" spans="2:8" ht="27.75" customHeight="1">
      <c r="B24" s="34" t="s">
        <v>14</v>
      </c>
      <c r="C24" s="32"/>
      <c r="D24" s="35"/>
      <c r="E24" s="37"/>
      <c r="F24" s="97" t="s">
        <v>22</v>
      </c>
      <c r="G24" s="97"/>
      <c r="H24" s="98"/>
    </row>
    <row r="25" spans="2:8" ht="27.75" customHeight="1">
      <c r="B25" s="34" t="s">
        <v>17</v>
      </c>
      <c r="C25" s="2"/>
      <c r="D25" s="32"/>
      <c r="E25" s="36" t="s">
        <v>21</v>
      </c>
      <c r="F25" s="96"/>
      <c r="G25" s="96"/>
      <c r="H25" s="96"/>
    </row>
    <row r="26" spans="2:8" ht="27.75" customHeight="1">
      <c r="B26" s="34" t="s">
        <v>18</v>
      </c>
      <c r="C26" s="2"/>
      <c r="D26" s="32"/>
      <c r="E26" s="36" t="s">
        <v>21</v>
      </c>
      <c r="F26" s="96"/>
      <c r="G26" s="96"/>
      <c r="H26" s="96"/>
    </row>
    <row r="27" spans="2:8" ht="27.75" customHeight="1" hidden="1">
      <c r="B27" s="34"/>
      <c r="C27" s="32"/>
      <c r="D27" s="35"/>
      <c r="E27" s="37"/>
      <c r="F27" s="88"/>
      <c r="G27" s="88"/>
      <c r="H27" s="89"/>
    </row>
    <row r="28" spans="2:8" ht="27.75" customHeight="1" hidden="1">
      <c r="B28" s="34"/>
      <c r="C28" s="42"/>
      <c r="D28" s="39"/>
      <c r="E28" s="43"/>
      <c r="F28" s="90"/>
      <c r="G28" s="90"/>
      <c r="H28" s="91"/>
    </row>
    <row r="29" spans="2:8" ht="27.75" customHeight="1" hidden="1">
      <c r="B29" s="34"/>
      <c r="C29" s="42"/>
      <c r="D29" s="39"/>
      <c r="E29" s="43"/>
      <c r="F29" s="90"/>
      <c r="G29" s="90"/>
      <c r="H29" s="91"/>
    </row>
    <row r="30" spans="2:8" ht="27.75" customHeight="1" hidden="1">
      <c r="B30" s="34"/>
      <c r="C30" s="39"/>
      <c r="D30" s="40"/>
      <c r="E30" s="41"/>
      <c r="F30" s="92"/>
      <c r="G30" s="92"/>
      <c r="H30" s="93"/>
    </row>
    <row r="31" spans="2:8" ht="27.75" customHeight="1" hidden="1">
      <c r="B31" s="34"/>
      <c r="C31" s="42"/>
      <c r="D31" s="39"/>
      <c r="E31" s="43"/>
      <c r="F31" s="90"/>
      <c r="G31" s="90"/>
      <c r="H31" s="91"/>
    </row>
    <row r="32" spans="2:8" ht="27.75" customHeight="1" hidden="1">
      <c r="B32" s="34"/>
      <c r="C32" s="42"/>
      <c r="D32" s="39"/>
      <c r="E32" s="43"/>
      <c r="F32" s="90"/>
      <c r="G32" s="90"/>
      <c r="H32" s="91"/>
    </row>
    <row r="33" spans="2:8" ht="27.75" customHeight="1" thickBot="1">
      <c r="B33" s="34"/>
      <c r="C33" s="32"/>
      <c r="D33" s="35" t="s">
        <v>1</v>
      </c>
      <c r="E33" s="32"/>
      <c r="F33" s="32"/>
      <c r="G33" s="35" t="s">
        <v>20</v>
      </c>
      <c r="H33" s="44" t="s">
        <v>28</v>
      </c>
    </row>
    <row r="34" spans="2:9" ht="21.75" customHeight="1" thickBot="1">
      <c r="B34" s="5" t="s">
        <v>16</v>
      </c>
      <c r="C34" s="32" t="s">
        <v>17</v>
      </c>
      <c r="D34" s="45">
        <f>+C22+C25+C28+C31</f>
        <v>0</v>
      </c>
      <c r="E34" s="32" t="s">
        <v>19</v>
      </c>
      <c r="F34" s="45">
        <f>D34/2</f>
        <v>0</v>
      </c>
      <c r="G34" s="46">
        <f>IF(+F34+F35&gt;=100000,F34+F35,0)</f>
        <v>0</v>
      </c>
      <c r="H34" s="47">
        <f>ROUNDDOWN(IF(G34&gt;=900000,900000,G34),-3)</f>
        <v>0</v>
      </c>
      <c r="I34" s="48">
        <f>IF(D36=0,"",IF(D36&lt;200000,"※補助対象経費の下限（20万円）を下回るため、申請できません",""))</f>
      </c>
    </row>
    <row r="35" spans="2:8" ht="21.75" customHeight="1">
      <c r="B35" s="49"/>
      <c r="C35" s="32" t="s">
        <v>18</v>
      </c>
      <c r="D35" s="45">
        <f>+C23+C26+C29+C32</f>
        <v>0</v>
      </c>
      <c r="E35" s="32" t="s">
        <v>19</v>
      </c>
      <c r="F35" s="45">
        <f>D35/2</f>
        <v>0</v>
      </c>
      <c r="G35" s="50"/>
      <c r="H35" s="51" t="s">
        <v>4</v>
      </c>
    </row>
    <row r="36" spans="2:8" ht="21.75" customHeight="1">
      <c r="B36" s="49"/>
      <c r="C36" s="39" t="s">
        <v>16</v>
      </c>
      <c r="D36" s="52">
        <f>SUM(D34:D35)</f>
        <v>0</v>
      </c>
      <c r="F36" s="32"/>
      <c r="G36" s="32"/>
      <c r="H36" s="53">
        <f>+D36-H34</f>
        <v>0</v>
      </c>
    </row>
    <row r="37" spans="2:8" ht="51" customHeight="1">
      <c r="B37" s="81" t="s">
        <v>51</v>
      </c>
      <c r="C37" s="82"/>
      <c r="D37" s="82"/>
      <c r="E37" s="82"/>
      <c r="F37" s="82"/>
      <c r="G37" s="82"/>
      <c r="H37" s="83"/>
    </row>
    <row r="38" spans="2:8" ht="29.25" customHeight="1">
      <c r="B38" s="81" t="s">
        <v>66</v>
      </c>
      <c r="C38" s="82"/>
      <c r="D38" s="82"/>
      <c r="E38" s="82"/>
      <c r="F38" s="82"/>
      <c r="G38" s="82"/>
      <c r="H38" s="83"/>
    </row>
    <row r="39" spans="2:8" ht="15.75" customHeight="1">
      <c r="B39" s="84" t="s">
        <v>27</v>
      </c>
      <c r="C39" s="85"/>
      <c r="D39" s="85"/>
      <c r="E39" s="85"/>
      <c r="F39" s="85"/>
      <c r="G39" s="85"/>
      <c r="H39" s="86"/>
    </row>
    <row r="40" spans="2:11" ht="13.5" customHeight="1">
      <c r="B40" s="54" t="s">
        <v>11</v>
      </c>
      <c r="C40" s="87" t="s">
        <v>47</v>
      </c>
      <c r="D40" s="87"/>
      <c r="E40" s="87"/>
      <c r="F40" s="87"/>
      <c r="G40" s="87"/>
      <c r="H40" s="87"/>
      <c r="I40" s="87"/>
      <c r="J40" s="87"/>
      <c r="K40" s="87"/>
    </row>
    <row r="41" ht="13.5">
      <c r="B41" s="3" t="s">
        <v>43</v>
      </c>
    </row>
  </sheetData>
  <sheetProtection password="CC4F" sheet="1" formatCells="0" formatColumns="0" formatRows="0"/>
  <mergeCells count="22">
    <mergeCell ref="A3:H3"/>
    <mergeCell ref="B9:C9"/>
    <mergeCell ref="B10:H12"/>
    <mergeCell ref="B13:D13"/>
    <mergeCell ref="B14:H18"/>
    <mergeCell ref="B19:C19"/>
    <mergeCell ref="F21:H21"/>
    <mergeCell ref="F22:H22"/>
    <mergeCell ref="F23:H23"/>
    <mergeCell ref="F24:H24"/>
    <mergeCell ref="F25:H25"/>
    <mergeCell ref="F26:H26"/>
    <mergeCell ref="B37:H37"/>
    <mergeCell ref="B38:H38"/>
    <mergeCell ref="B39:H39"/>
    <mergeCell ref="C40:K40"/>
    <mergeCell ref="F27:H27"/>
    <mergeCell ref="F28:H28"/>
    <mergeCell ref="F29:H29"/>
    <mergeCell ref="F30:H30"/>
    <mergeCell ref="F31:H31"/>
    <mergeCell ref="F32:H32"/>
  </mergeCells>
  <printOptions horizontalCentered="1"/>
  <pageMargins left="0.25" right="0.25" top="0.75" bottom="0.75" header="0.3" footer="0.3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view="pageBreakPreview" zoomScale="85" zoomScaleSheetLayoutView="85" zoomScalePageLayoutView="0" workbookViewId="0" topLeftCell="A1">
      <selection activeCell="B45" sqref="B45:H45"/>
    </sheetView>
  </sheetViews>
  <sheetFormatPr defaultColWidth="9.00390625" defaultRowHeight="13.5"/>
  <cols>
    <col min="1" max="1" width="2.00390625" style="3" customWidth="1"/>
    <col min="2" max="2" width="11.50390625" style="3" customWidth="1"/>
    <col min="3" max="3" width="15.25390625" style="3" customWidth="1"/>
    <col min="4" max="4" width="15.375" style="3" customWidth="1"/>
    <col min="5" max="5" width="8.125" style="3" customWidth="1"/>
    <col min="6" max="6" width="17.875" style="3" bestFit="1" customWidth="1"/>
    <col min="7" max="8" width="15.00390625" style="3" customWidth="1"/>
    <col min="9" max="9" width="2.25390625" style="3" customWidth="1"/>
    <col min="10" max="16384" width="9.00390625" style="3" customWidth="1"/>
  </cols>
  <sheetData>
    <row r="1" ht="15.75" customHeight="1">
      <c r="B1" s="3" t="s">
        <v>74</v>
      </c>
    </row>
    <row r="2" ht="15.75" customHeight="1"/>
    <row r="3" spans="1:11" ht="15.75" customHeight="1">
      <c r="A3" s="72" t="s">
        <v>55</v>
      </c>
      <c r="B3" s="72"/>
      <c r="C3" s="72"/>
      <c r="D3" s="72"/>
      <c r="E3" s="72"/>
      <c r="F3" s="72"/>
      <c r="G3" s="72"/>
      <c r="H3" s="72"/>
      <c r="I3" s="23"/>
      <c r="J3" s="23"/>
      <c r="K3" s="23"/>
    </row>
    <row r="4" ht="15.75" customHeight="1"/>
    <row r="5" spans="5:8" ht="15.75" customHeight="1">
      <c r="E5" s="24"/>
      <c r="F5" s="14" t="str">
        <f>'１号'!D5</f>
        <v>学校名</v>
      </c>
      <c r="G5" s="18">
        <f>'１号'!E5</f>
        <v>0</v>
      </c>
      <c r="H5" s="15"/>
    </row>
    <row r="6" spans="5:8" ht="15.75" customHeight="1">
      <c r="E6" s="24"/>
      <c r="F6" s="14" t="str">
        <f>'１号'!D6</f>
        <v>担当職・氏名　</v>
      </c>
      <c r="G6" s="19">
        <f>'１号'!E6</f>
        <v>0</v>
      </c>
      <c r="H6" s="16"/>
    </row>
    <row r="7" spans="5:8" ht="15.75" customHeight="1">
      <c r="E7" s="25"/>
      <c r="F7" s="14" t="str">
        <f>'１号'!D7</f>
        <v>担当者電話番号　　</v>
      </c>
      <c r="G7" s="20">
        <f>'１号'!E7</f>
        <v>0</v>
      </c>
      <c r="H7" s="17"/>
    </row>
    <row r="8" spans="7:8" ht="15.75" customHeight="1">
      <c r="G8" s="26"/>
      <c r="H8" s="26"/>
    </row>
    <row r="9" spans="2:8" ht="20.25" customHeight="1">
      <c r="B9" s="99" t="s">
        <v>72</v>
      </c>
      <c r="C9" s="99"/>
      <c r="D9" s="27"/>
      <c r="E9" s="27"/>
      <c r="F9" s="27"/>
      <c r="G9" s="27"/>
      <c r="H9" s="28"/>
    </row>
    <row r="10" spans="2:8" ht="14.25" customHeight="1">
      <c r="B10" s="120" t="s">
        <v>59</v>
      </c>
      <c r="C10" s="121"/>
      <c r="D10" s="121"/>
      <c r="E10" s="121"/>
      <c r="F10" s="121"/>
      <c r="G10" s="121"/>
      <c r="H10" s="66" t="s">
        <v>63</v>
      </c>
    </row>
    <row r="11" spans="2:8" ht="14.25" customHeight="1">
      <c r="B11" s="117" t="s">
        <v>60</v>
      </c>
      <c r="C11" s="118"/>
      <c r="D11" s="118"/>
      <c r="E11" s="118"/>
      <c r="F11" s="118"/>
      <c r="G11" s="119"/>
      <c r="H11" s="115" t="s">
        <v>64</v>
      </c>
    </row>
    <row r="12" spans="2:8" ht="14.25" customHeight="1">
      <c r="B12" s="122" t="s">
        <v>61</v>
      </c>
      <c r="C12" s="123"/>
      <c r="D12" s="123"/>
      <c r="E12" s="123"/>
      <c r="F12" s="123"/>
      <c r="G12" s="124"/>
      <c r="H12" s="102"/>
    </row>
    <row r="13" spans="2:8" ht="14.25" customHeight="1">
      <c r="B13" s="122" t="s">
        <v>57</v>
      </c>
      <c r="C13" s="123"/>
      <c r="D13" s="123"/>
      <c r="E13" s="123"/>
      <c r="F13" s="123"/>
      <c r="G13" s="124"/>
      <c r="H13" s="102"/>
    </row>
    <row r="14" spans="2:8" ht="14.25" customHeight="1">
      <c r="B14" s="122" t="s">
        <v>58</v>
      </c>
      <c r="C14" s="123"/>
      <c r="D14" s="123"/>
      <c r="E14" s="123"/>
      <c r="F14" s="123"/>
      <c r="G14" s="124"/>
      <c r="H14" s="102"/>
    </row>
    <row r="15" spans="2:8" ht="14.25" customHeight="1">
      <c r="B15" s="110" t="s">
        <v>62</v>
      </c>
      <c r="C15" s="111"/>
      <c r="D15" s="111"/>
      <c r="E15" s="111"/>
      <c r="F15" s="111"/>
      <c r="G15" s="112"/>
      <c r="H15" s="116"/>
    </row>
    <row r="16" spans="2:8" ht="14.25" customHeight="1">
      <c r="B16" s="113" t="s">
        <v>56</v>
      </c>
      <c r="C16" s="114"/>
      <c r="D16" s="114"/>
      <c r="E16" s="114"/>
      <c r="F16" s="114"/>
      <c r="G16" s="114"/>
      <c r="H16" s="67" t="s">
        <v>63</v>
      </c>
    </row>
    <row r="17" spans="2:8" ht="20.25" customHeight="1">
      <c r="B17" s="99" t="s">
        <v>13</v>
      </c>
      <c r="C17" s="99"/>
      <c r="D17" s="27"/>
      <c r="E17" s="27"/>
      <c r="F17" s="27"/>
      <c r="G17" s="27"/>
      <c r="H17" s="28"/>
    </row>
    <row r="18" spans="2:8" ht="14.25" customHeight="1">
      <c r="B18" s="100"/>
      <c r="C18" s="101"/>
      <c r="D18" s="101"/>
      <c r="E18" s="101"/>
      <c r="F18" s="101"/>
      <c r="G18" s="101"/>
      <c r="H18" s="102"/>
    </row>
    <row r="19" spans="2:8" ht="14.25" customHeight="1">
      <c r="B19" s="100"/>
      <c r="C19" s="101"/>
      <c r="D19" s="101"/>
      <c r="E19" s="101"/>
      <c r="F19" s="101"/>
      <c r="G19" s="101"/>
      <c r="H19" s="102"/>
    </row>
    <row r="20" spans="2:8" ht="14.25" customHeight="1">
      <c r="B20" s="103"/>
      <c r="C20" s="104"/>
      <c r="D20" s="104"/>
      <c r="E20" s="104"/>
      <c r="F20" s="104"/>
      <c r="G20" s="104"/>
      <c r="H20" s="105"/>
    </row>
    <row r="21" spans="2:8" ht="20.25" customHeight="1">
      <c r="B21" s="99" t="s">
        <v>10</v>
      </c>
      <c r="C21" s="99"/>
      <c r="D21" s="99"/>
      <c r="E21" s="27"/>
      <c r="F21" s="27"/>
      <c r="G21" s="27"/>
      <c r="H21" s="28"/>
    </row>
    <row r="22" spans="2:8" ht="15" customHeight="1">
      <c r="B22" s="100"/>
      <c r="C22" s="101"/>
      <c r="D22" s="101"/>
      <c r="E22" s="101"/>
      <c r="F22" s="101"/>
      <c r="G22" s="101"/>
      <c r="H22" s="102"/>
    </row>
    <row r="23" spans="2:8" ht="15" customHeight="1">
      <c r="B23" s="100"/>
      <c r="C23" s="101"/>
      <c r="D23" s="101"/>
      <c r="E23" s="101"/>
      <c r="F23" s="101"/>
      <c r="G23" s="101"/>
      <c r="H23" s="102"/>
    </row>
    <row r="24" spans="2:8" ht="15" customHeight="1">
      <c r="B24" s="100"/>
      <c r="C24" s="101"/>
      <c r="D24" s="101"/>
      <c r="E24" s="101"/>
      <c r="F24" s="101"/>
      <c r="G24" s="101"/>
      <c r="H24" s="102"/>
    </row>
    <row r="25" spans="2:8" ht="15" customHeight="1">
      <c r="B25" s="100"/>
      <c r="C25" s="101"/>
      <c r="D25" s="101"/>
      <c r="E25" s="101"/>
      <c r="F25" s="101"/>
      <c r="G25" s="101"/>
      <c r="H25" s="102"/>
    </row>
    <row r="26" spans="2:8" ht="15" customHeight="1">
      <c r="B26" s="103"/>
      <c r="C26" s="104"/>
      <c r="D26" s="104"/>
      <c r="E26" s="104"/>
      <c r="F26" s="104"/>
      <c r="G26" s="104"/>
      <c r="H26" s="105"/>
    </row>
    <row r="27" spans="2:8" ht="20.25" customHeight="1">
      <c r="B27" s="106" t="s">
        <v>8</v>
      </c>
      <c r="C27" s="107"/>
      <c r="D27" s="30"/>
      <c r="E27" s="27"/>
      <c r="F27" s="27"/>
      <c r="G27" s="27"/>
      <c r="H27" s="28"/>
    </row>
    <row r="28" spans="2:8" ht="25.5" customHeight="1">
      <c r="B28" s="29" t="s">
        <v>24</v>
      </c>
      <c r="C28" s="31"/>
      <c r="D28" s="32"/>
      <c r="E28" s="32"/>
      <c r="F28" s="32"/>
      <c r="G28" s="32"/>
      <c r="H28" s="33"/>
    </row>
    <row r="29" spans="2:8" ht="12.75" customHeight="1">
      <c r="B29" s="34"/>
      <c r="C29" s="35" t="s">
        <v>1</v>
      </c>
      <c r="D29" s="32"/>
      <c r="E29" s="32"/>
      <c r="F29" s="94" t="s">
        <v>25</v>
      </c>
      <c r="G29" s="94"/>
      <c r="H29" s="95"/>
    </row>
    <row r="30" spans="2:8" ht="27.75" customHeight="1">
      <c r="B30" s="34" t="s">
        <v>17</v>
      </c>
      <c r="C30" s="2"/>
      <c r="D30" s="32"/>
      <c r="E30" s="36" t="s">
        <v>21</v>
      </c>
      <c r="F30" s="96"/>
      <c r="G30" s="96"/>
      <c r="H30" s="96"/>
    </row>
    <row r="31" spans="2:8" ht="26.25" customHeight="1">
      <c r="B31" s="34" t="s">
        <v>18</v>
      </c>
      <c r="C31" s="2"/>
      <c r="D31" s="32"/>
      <c r="E31" s="36" t="s">
        <v>21</v>
      </c>
      <c r="F31" s="96"/>
      <c r="G31" s="96"/>
      <c r="H31" s="96"/>
    </row>
    <row r="32" spans="2:8" ht="27.75" customHeight="1">
      <c r="B32" s="34" t="s">
        <v>14</v>
      </c>
      <c r="C32" s="32"/>
      <c r="D32" s="35"/>
      <c r="E32" s="37"/>
      <c r="F32" s="97" t="s">
        <v>22</v>
      </c>
      <c r="G32" s="97"/>
      <c r="H32" s="98"/>
    </row>
    <row r="33" spans="2:8" ht="27.75" customHeight="1">
      <c r="B33" s="34" t="s">
        <v>17</v>
      </c>
      <c r="C33" s="2"/>
      <c r="D33" s="32"/>
      <c r="E33" s="36" t="s">
        <v>21</v>
      </c>
      <c r="F33" s="96"/>
      <c r="G33" s="96"/>
      <c r="H33" s="96"/>
    </row>
    <row r="34" spans="2:8" ht="27.75" customHeight="1">
      <c r="B34" s="34" t="s">
        <v>18</v>
      </c>
      <c r="C34" s="2"/>
      <c r="D34" s="32"/>
      <c r="E34" s="36" t="s">
        <v>21</v>
      </c>
      <c r="F34" s="96"/>
      <c r="G34" s="96"/>
      <c r="H34" s="96"/>
    </row>
    <row r="35" spans="2:8" ht="27.75" customHeight="1" hidden="1">
      <c r="B35" s="34" t="s">
        <v>75</v>
      </c>
      <c r="C35" s="32"/>
      <c r="D35" s="35"/>
      <c r="E35" s="37"/>
      <c r="F35" s="97" t="s">
        <v>22</v>
      </c>
      <c r="G35" s="97"/>
      <c r="H35" s="98"/>
    </row>
    <row r="36" spans="2:8" ht="27.75" customHeight="1" hidden="1">
      <c r="B36" s="34" t="s">
        <v>17</v>
      </c>
      <c r="C36" s="2"/>
      <c r="D36" s="32"/>
      <c r="E36" s="36" t="s">
        <v>21</v>
      </c>
      <c r="F36" s="96"/>
      <c r="G36" s="96"/>
      <c r="H36" s="96"/>
    </row>
    <row r="37" spans="2:8" ht="27.75" customHeight="1" hidden="1">
      <c r="B37" s="34" t="s">
        <v>18</v>
      </c>
      <c r="C37" s="2"/>
      <c r="D37" s="32"/>
      <c r="E37" s="36" t="s">
        <v>21</v>
      </c>
      <c r="F37" s="96"/>
      <c r="G37" s="96"/>
      <c r="H37" s="96"/>
    </row>
    <row r="38" spans="2:8" ht="27.75" customHeight="1" hidden="1">
      <c r="B38" s="38"/>
      <c r="C38" s="39"/>
      <c r="D38" s="40"/>
      <c r="E38" s="41"/>
      <c r="F38" s="108"/>
      <c r="G38" s="108"/>
      <c r="H38" s="109"/>
    </row>
    <row r="39" spans="2:8" ht="27.75" customHeight="1" hidden="1">
      <c r="B39" s="38"/>
      <c r="C39" s="42"/>
      <c r="D39" s="39"/>
      <c r="E39" s="43"/>
      <c r="F39" s="90"/>
      <c r="G39" s="90"/>
      <c r="H39" s="91"/>
    </row>
    <row r="40" spans="2:8" ht="27.75" customHeight="1" hidden="1">
      <c r="B40" s="38"/>
      <c r="C40" s="42"/>
      <c r="D40" s="39"/>
      <c r="E40" s="43"/>
      <c r="F40" s="90"/>
      <c r="G40" s="90"/>
      <c r="H40" s="91"/>
    </row>
    <row r="41" spans="2:8" ht="27.75" customHeight="1" thickBot="1">
      <c r="B41" s="34"/>
      <c r="C41" s="32"/>
      <c r="D41" s="35" t="s">
        <v>1</v>
      </c>
      <c r="E41" s="32"/>
      <c r="F41" s="32"/>
      <c r="G41" s="35" t="s">
        <v>20</v>
      </c>
      <c r="H41" s="44" t="s">
        <v>28</v>
      </c>
    </row>
    <row r="42" spans="2:9" ht="21.75" customHeight="1" thickBot="1">
      <c r="B42" s="5" t="s">
        <v>16</v>
      </c>
      <c r="C42" s="32" t="s">
        <v>17</v>
      </c>
      <c r="D42" s="45">
        <f>+C30+C33+C36+C39</f>
        <v>0</v>
      </c>
      <c r="E42" s="32" t="s">
        <v>19</v>
      </c>
      <c r="F42" s="45">
        <f>D42/2</f>
        <v>0</v>
      </c>
      <c r="G42" s="46">
        <f>IF(+F42+F43&gt;=100000,F42+F43,0)</f>
        <v>0</v>
      </c>
      <c r="H42" s="47">
        <f>ROUNDDOWN(IF(G42&gt;=C54,C54,G42),-3)</f>
        <v>0</v>
      </c>
      <c r="I42" s="48">
        <f>IF(D44=0,"",IF(D44&lt;200000,"※補助対象経費の下限（20万円）を下回るため、申請できません",""))</f>
      </c>
    </row>
    <row r="43" spans="2:8" ht="21.75" customHeight="1">
      <c r="B43" s="49"/>
      <c r="C43" s="32" t="s">
        <v>18</v>
      </c>
      <c r="D43" s="45">
        <f>+C31+C34+C37+C40</f>
        <v>0</v>
      </c>
      <c r="E43" s="32" t="s">
        <v>19</v>
      </c>
      <c r="F43" s="45">
        <f>D43/2</f>
        <v>0</v>
      </c>
      <c r="G43" s="50"/>
      <c r="H43" s="51" t="s">
        <v>4</v>
      </c>
    </row>
    <row r="44" spans="2:8" ht="21.75" customHeight="1">
      <c r="B44" s="49"/>
      <c r="C44" s="39" t="s">
        <v>16</v>
      </c>
      <c r="D44" s="52">
        <f>SUM(D42:D43)</f>
        <v>0</v>
      </c>
      <c r="F44" s="32"/>
      <c r="G44" s="32"/>
      <c r="H44" s="53">
        <f>+D44-H42</f>
        <v>0</v>
      </c>
    </row>
    <row r="45" spans="2:8" ht="75.75" customHeight="1">
      <c r="B45" s="81" t="s">
        <v>68</v>
      </c>
      <c r="C45" s="82"/>
      <c r="D45" s="82"/>
      <c r="E45" s="82"/>
      <c r="F45" s="82"/>
      <c r="G45" s="82"/>
      <c r="H45" s="83"/>
    </row>
    <row r="46" spans="2:8" ht="38.25" customHeight="1">
      <c r="B46" s="81" t="s">
        <v>67</v>
      </c>
      <c r="C46" s="82"/>
      <c r="D46" s="82"/>
      <c r="E46" s="82"/>
      <c r="F46" s="82"/>
      <c r="G46" s="82"/>
      <c r="H46" s="83"/>
    </row>
    <row r="47" spans="2:8" ht="15.75" customHeight="1">
      <c r="B47" s="84" t="s">
        <v>27</v>
      </c>
      <c r="C47" s="85"/>
      <c r="D47" s="85"/>
      <c r="E47" s="85"/>
      <c r="F47" s="85"/>
      <c r="G47" s="85"/>
      <c r="H47" s="86"/>
    </row>
    <row r="48" spans="2:11" ht="13.5" customHeight="1">
      <c r="B48" s="54" t="s">
        <v>11</v>
      </c>
      <c r="C48" s="23" t="s">
        <v>71</v>
      </c>
      <c r="D48" s="55"/>
      <c r="E48" s="55"/>
      <c r="F48" s="55"/>
      <c r="G48" s="55"/>
      <c r="H48" s="55"/>
      <c r="I48" s="55"/>
      <c r="J48" s="55"/>
      <c r="K48" s="55"/>
    </row>
    <row r="49" spans="2:3" ht="13.5" customHeight="1">
      <c r="B49" s="54"/>
      <c r="C49" s="3" t="s">
        <v>70</v>
      </c>
    </row>
    <row r="50" ht="13.5">
      <c r="C50" s="3" t="s">
        <v>69</v>
      </c>
    </row>
    <row r="51" ht="13.5">
      <c r="B51" s="3" t="s">
        <v>43</v>
      </c>
    </row>
    <row r="54" spans="2:3" ht="13.5" hidden="1">
      <c r="B54" s="22" t="s">
        <v>64</v>
      </c>
      <c r="C54" s="3">
        <f>IF(H16="☑",2020000,900000)</f>
        <v>900000</v>
      </c>
    </row>
    <row r="55" ht="13.5" hidden="1">
      <c r="B55" s="22" t="s">
        <v>65</v>
      </c>
    </row>
  </sheetData>
  <sheetProtection password="CC4F" sheet="1" formatCells="0" formatColumns="0" formatRows="0"/>
  <mergeCells count="30">
    <mergeCell ref="A3:H3"/>
    <mergeCell ref="B9:C9"/>
    <mergeCell ref="B21:D21"/>
    <mergeCell ref="B22:H26"/>
    <mergeCell ref="B27:C27"/>
    <mergeCell ref="B11:G11"/>
    <mergeCell ref="B10:G10"/>
    <mergeCell ref="B12:G12"/>
    <mergeCell ref="B13:G13"/>
    <mergeCell ref="B14:G14"/>
    <mergeCell ref="F39:H39"/>
    <mergeCell ref="B15:G15"/>
    <mergeCell ref="B16:G16"/>
    <mergeCell ref="H11:H15"/>
    <mergeCell ref="F29:H29"/>
    <mergeCell ref="F30:H30"/>
    <mergeCell ref="F31:H31"/>
    <mergeCell ref="F32:H32"/>
    <mergeCell ref="F33:H33"/>
    <mergeCell ref="F34:H34"/>
    <mergeCell ref="F40:H40"/>
    <mergeCell ref="B45:H45"/>
    <mergeCell ref="B46:H46"/>
    <mergeCell ref="B47:H47"/>
    <mergeCell ref="B17:C17"/>
    <mergeCell ref="B18:H20"/>
    <mergeCell ref="F35:H35"/>
    <mergeCell ref="F36:H36"/>
    <mergeCell ref="F37:H37"/>
    <mergeCell ref="F38:H38"/>
  </mergeCells>
  <dataValidations count="1">
    <dataValidation type="list" allowBlank="1" showInputMessage="1" showErrorMessage="1" sqref="H10:H16">
      <formula1>$B$54:$B$55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3" customWidth="1"/>
    <col min="2" max="2" width="11.50390625" style="3" customWidth="1"/>
    <col min="3" max="3" width="15.25390625" style="3" customWidth="1"/>
    <col min="4" max="4" width="15.375" style="3" customWidth="1"/>
    <col min="5" max="5" width="8.125" style="3" customWidth="1"/>
    <col min="6" max="6" width="17.875" style="3" bestFit="1" customWidth="1"/>
    <col min="7" max="8" width="15.00390625" style="3" customWidth="1"/>
    <col min="9" max="9" width="2.25390625" style="3" customWidth="1"/>
    <col min="10" max="16384" width="9.00390625" style="3" customWidth="1"/>
  </cols>
  <sheetData>
    <row r="1" ht="15.75" customHeight="1">
      <c r="B1" s="3" t="s">
        <v>29</v>
      </c>
    </row>
    <row r="2" ht="15.75" customHeight="1"/>
    <row r="3" spans="1:11" ht="15.75" customHeight="1">
      <c r="A3" s="72" t="s">
        <v>26</v>
      </c>
      <c r="B3" s="72"/>
      <c r="C3" s="72"/>
      <c r="D3" s="72"/>
      <c r="E3" s="72"/>
      <c r="F3" s="72"/>
      <c r="G3" s="72"/>
      <c r="H3" s="72"/>
      <c r="I3" s="23"/>
      <c r="J3" s="23"/>
      <c r="K3" s="23"/>
    </row>
    <row r="4" ht="15.75" customHeight="1"/>
    <row r="5" spans="5:8" ht="15.75" customHeight="1">
      <c r="E5" s="24"/>
      <c r="F5" s="14" t="str">
        <f>'１号'!D5</f>
        <v>学校名</v>
      </c>
      <c r="G5" s="18">
        <f>'１号'!E5</f>
        <v>0</v>
      </c>
      <c r="H5" s="15"/>
    </row>
    <row r="6" spans="5:8" ht="15.75" customHeight="1">
      <c r="E6" s="24"/>
      <c r="F6" s="14" t="str">
        <f>'１号'!D6</f>
        <v>担当職・氏名　</v>
      </c>
      <c r="G6" s="19">
        <f>'１号'!E6</f>
        <v>0</v>
      </c>
      <c r="H6" s="16"/>
    </row>
    <row r="7" spans="5:8" ht="15.75" customHeight="1">
      <c r="E7" s="25"/>
      <c r="F7" s="14" t="str">
        <f>'１号'!D7</f>
        <v>担当者電話番号　　</v>
      </c>
      <c r="G7" s="20">
        <f>'１号'!E7</f>
        <v>0</v>
      </c>
      <c r="H7" s="17"/>
    </row>
    <row r="8" spans="7:8" ht="15.75" customHeight="1">
      <c r="G8" s="26"/>
      <c r="H8" s="26"/>
    </row>
    <row r="9" spans="2:8" ht="20.25" customHeight="1">
      <c r="B9" s="99" t="s">
        <v>13</v>
      </c>
      <c r="C9" s="99"/>
      <c r="D9" s="27"/>
      <c r="E9" s="27"/>
      <c r="F9" s="27"/>
      <c r="G9" s="27"/>
      <c r="H9" s="28"/>
    </row>
    <row r="10" spans="2:8" ht="14.25" customHeight="1">
      <c r="B10" s="100"/>
      <c r="C10" s="101"/>
      <c r="D10" s="101"/>
      <c r="E10" s="101"/>
      <c r="F10" s="101"/>
      <c r="G10" s="101"/>
      <c r="H10" s="102"/>
    </row>
    <row r="11" spans="2:8" ht="14.25" customHeight="1">
      <c r="B11" s="100"/>
      <c r="C11" s="101"/>
      <c r="D11" s="101"/>
      <c r="E11" s="101"/>
      <c r="F11" s="101"/>
      <c r="G11" s="101"/>
      <c r="H11" s="102"/>
    </row>
    <row r="12" spans="2:8" ht="14.25" customHeight="1">
      <c r="B12" s="103"/>
      <c r="C12" s="104"/>
      <c r="D12" s="104"/>
      <c r="E12" s="104"/>
      <c r="F12" s="104"/>
      <c r="G12" s="104"/>
      <c r="H12" s="105"/>
    </row>
    <row r="13" spans="2:8" ht="20.25" customHeight="1">
      <c r="B13" s="99" t="s">
        <v>10</v>
      </c>
      <c r="C13" s="99"/>
      <c r="D13" s="99"/>
      <c r="E13" s="27"/>
      <c r="F13" s="27"/>
      <c r="G13" s="27"/>
      <c r="H13" s="28"/>
    </row>
    <row r="14" spans="2:8" ht="15" customHeight="1">
      <c r="B14" s="100"/>
      <c r="C14" s="101"/>
      <c r="D14" s="101"/>
      <c r="E14" s="101"/>
      <c r="F14" s="101"/>
      <c r="G14" s="101"/>
      <c r="H14" s="102"/>
    </row>
    <row r="15" spans="2:8" ht="15" customHeight="1">
      <c r="B15" s="100"/>
      <c r="C15" s="101"/>
      <c r="D15" s="101"/>
      <c r="E15" s="101"/>
      <c r="F15" s="101"/>
      <c r="G15" s="101"/>
      <c r="H15" s="102"/>
    </row>
    <row r="16" spans="2:8" ht="15" customHeight="1">
      <c r="B16" s="100"/>
      <c r="C16" s="101"/>
      <c r="D16" s="101"/>
      <c r="E16" s="101"/>
      <c r="F16" s="101"/>
      <c r="G16" s="101"/>
      <c r="H16" s="102"/>
    </row>
    <row r="17" spans="2:8" ht="15" customHeight="1">
      <c r="B17" s="100"/>
      <c r="C17" s="101"/>
      <c r="D17" s="101"/>
      <c r="E17" s="101"/>
      <c r="F17" s="101"/>
      <c r="G17" s="101"/>
      <c r="H17" s="102"/>
    </row>
    <row r="18" spans="2:8" ht="15" customHeight="1">
      <c r="B18" s="103"/>
      <c r="C18" s="104"/>
      <c r="D18" s="104"/>
      <c r="E18" s="104"/>
      <c r="F18" s="104"/>
      <c r="G18" s="104"/>
      <c r="H18" s="105"/>
    </row>
    <row r="19" spans="2:8" ht="20.25" customHeight="1">
      <c r="B19" s="106" t="s">
        <v>8</v>
      </c>
      <c r="C19" s="107"/>
      <c r="D19" s="30"/>
      <c r="E19" s="27"/>
      <c r="F19" s="27"/>
      <c r="G19" s="27"/>
      <c r="H19" s="28"/>
    </row>
    <row r="20" spans="2:8" ht="25.5" customHeight="1">
      <c r="B20" s="29" t="s">
        <v>24</v>
      </c>
      <c r="C20" s="31"/>
      <c r="D20" s="32"/>
      <c r="E20" s="32"/>
      <c r="F20" s="32"/>
      <c r="G20" s="32"/>
      <c r="H20" s="33"/>
    </row>
    <row r="21" spans="2:8" ht="12.75" customHeight="1">
      <c r="B21" s="34"/>
      <c r="C21" s="35" t="s">
        <v>1</v>
      </c>
      <c r="D21" s="32"/>
      <c r="E21" s="32"/>
      <c r="F21" s="94" t="s">
        <v>25</v>
      </c>
      <c r="G21" s="94"/>
      <c r="H21" s="95"/>
    </row>
    <row r="22" spans="2:8" ht="27.75" customHeight="1">
      <c r="B22" s="34" t="s">
        <v>17</v>
      </c>
      <c r="C22" s="2"/>
      <c r="D22" s="32"/>
      <c r="E22" s="36" t="s">
        <v>21</v>
      </c>
      <c r="F22" s="96"/>
      <c r="G22" s="96"/>
      <c r="H22" s="96"/>
    </row>
    <row r="23" spans="2:8" ht="26.25" customHeight="1">
      <c r="B23" s="34" t="s">
        <v>18</v>
      </c>
      <c r="C23" s="2"/>
      <c r="D23" s="32"/>
      <c r="E23" s="36" t="s">
        <v>21</v>
      </c>
      <c r="F23" s="96"/>
      <c r="G23" s="96"/>
      <c r="H23" s="96"/>
    </row>
    <row r="24" spans="2:8" ht="27.75" customHeight="1">
      <c r="B24" s="34" t="s">
        <v>14</v>
      </c>
      <c r="C24" s="32"/>
      <c r="D24" s="35"/>
      <c r="E24" s="37"/>
      <c r="F24" s="97" t="s">
        <v>22</v>
      </c>
      <c r="G24" s="97"/>
      <c r="H24" s="98"/>
    </row>
    <row r="25" spans="2:8" ht="27.75" customHeight="1">
      <c r="B25" s="34" t="s">
        <v>17</v>
      </c>
      <c r="C25" s="2"/>
      <c r="D25" s="32"/>
      <c r="E25" s="36" t="s">
        <v>21</v>
      </c>
      <c r="F25" s="96"/>
      <c r="G25" s="96"/>
      <c r="H25" s="96"/>
    </row>
    <row r="26" spans="2:8" ht="27.75" customHeight="1">
      <c r="B26" s="34" t="s">
        <v>18</v>
      </c>
      <c r="C26" s="2"/>
      <c r="D26" s="32"/>
      <c r="E26" s="36" t="s">
        <v>21</v>
      </c>
      <c r="F26" s="96"/>
      <c r="G26" s="96"/>
      <c r="H26" s="96"/>
    </row>
    <row r="27" spans="2:8" ht="27.75" customHeight="1" hidden="1">
      <c r="B27" s="38"/>
      <c r="C27" s="39"/>
      <c r="D27" s="40"/>
      <c r="E27" s="41"/>
      <c r="F27" s="92"/>
      <c r="G27" s="92"/>
      <c r="H27" s="93"/>
    </row>
    <row r="28" spans="2:8" ht="27.75" customHeight="1" hidden="1">
      <c r="B28" s="38"/>
      <c r="C28" s="42"/>
      <c r="D28" s="39"/>
      <c r="E28" s="43"/>
      <c r="F28" s="90"/>
      <c r="G28" s="90"/>
      <c r="H28" s="91"/>
    </row>
    <row r="29" spans="2:8" ht="27.75" customHeight="1" hidden="1">
      <c r="B29" s="38"/>
      <c r="C29" s="42"/>
      <c r="D29" s="39"/>
      <c r="E29" s="43"/>
      <c r="F29" s="90"/>
      <c r="G29" s="90"/>
      <c r="H29" s="91"/>
    </row>
    <row r="30" spans="2:8" ht="27.75" customHeight="1" hidden="1">
      <c r="B30" s="38"/>
      <c r="C30" s="39"/>
      <c r="D30" s="40"/>
      <c r="E30" s="41"/>
      <c r="F30" s="92"/>
      <c r="G30" s="92"/>
      <c r="H30" s="93"/>
    </row>
    <row r="31" spans="2:8" ht="27.75" customHeight="1" hidden="1">
      <c r="B31" s="38"/>
      <c r="C31" s="42"/>
      <c r="D31" s="39"/>
      <c r="E31" s="43"/>
      <c r="F31" s="90"/>
      <c r="G31" s="90"/>
      <c r="H31" s="91"/>
    </row>
    <row r="32" spans="2:8" ht="27.75" customHeight="1" hidden="1">
      <c r="B32" s="38"/>
      <c r="C32" s="42"/>
      <c r="D32" s="39"/>
      <c r="E32" s="43"/>
      <c r="F32" s="90"/>
      <c r="G32" s="90"/>
      <c r="H32" s="91"/>
    </row>
    <row r="33" spans="2:8" ht="27.75" customHeight="1" thickBot="1">
      <c r="B33" s="34"/>
      <c r="C33" s="32"/>
      <c r="D33" s="35" t="s">
        <v>1</v>
      </c>
      <c r="E33" s="32"/>
      <c r="F33" s="32"/>
      <c r="G33" s="35" t="s">
        <v>20</v>
      </c>
      <c r="H33" s="44" t="s">
        <v>28</v>
      </c>
    </row>
    <row r="34" spans="2:9" ht="21.75" customHeight="1" thickBot="1">
      <c r="B34" s="5" t="s">
        <v>16</v>
      </c>
      <c r="C34" s="32" t="s">
        <v>17</v>
      </c>
      <c r="D34" s="45">
        <f>+C22+C25+C28+C31</f>
        <v>0</v>
      </c>
      <c r="E34" s="32" t="s">
        <v>19</v>
      </c>
      <c r="F34" s="45">
        <f>D34/2</f>
        <v>0</v>
      </c>
      <c r="G34" s="46">
        <f>IF(+F34+F35&gt;=100000,F34+F35,0)</f>
        <v>0</v>
      </c>
      <c r="H34" s="47">
        <f>ROUNDDOWN(IF(G34&gt;=600000,600000,G34),-3)</f>
        <v>0</v>
      </c>
      <c r="I34" s="48">
        <f>IF(D36=0,"",IF(D36&lt;200000,"※補助対象経費の下限（20万円）を下回るため、申請できません",""))</f>
      </c>
    </row>
    <row r="35" spans="2:8" ht="21.75" customHeight="1">
      <c r="B35" s="49"/>
      <c r="C35" s="32" t="s">
        <v>18</v>
      </c>
      <c r="D35" s="45">
        <f>+C23+C26+C29+C32</f>
        <v>0</v>
      </c>
      <c r="E35" s="32" t="s">
        <v>19</v>
      </c>
      <c r="F35" s="45">
        <f>D35/2</f>
        <v>0</v>
      </c>
      <c r="G35" s="50"/>
      <c r="H35" s="51" t="s">
        <v>4</v>
      </c>
    </row>
    <row r="36" spans="2:8" ht="21.75" customHeight="1">
      <c r="B36" s="49"/>
      <c r="C36" s="39" t="s">
        <v>16</v>
      </c>
      <c r="D36" s="52">
        <f>SUM(D34:D35)</f>
        <v>0</v>
      </c>
      <c r="F36" s="32"/>
      <c r="G36" s="32"/>
      <c r="H36" s="53">
        <f>+D36-H34</f>
        <v>0</v>
      </c>
    </row>
    <row r="37" spans="2:8" ht="75.75" customHeight="1">
      <c r="B37" s="81" t="s">
        <v>53</v>
      </c>
      <c r="C37" s="82"/>
      <c r="D37" s="82"/>
      <c r="E37" s="82"/>
      <c r="F37" s="82"/>
      <c r="G37" s="82"/>
      <c r="H37" s="83"/>
    </row>
    <row r="38" spans="2:8" ht="29.25" customHeight="1">
      <c r="B38" s="81" t="s">
        <v>33</v>
      </c>
      <c r="C38" s="82"/>
      <c r="D38" s="82"/>
      <c r="E38" s="82"/>
      <c r="F38" s="82"/>
      <c r="G38" s="82"/>
      <c r="H38" s="83"/>
    </row>
    <row r="39" spans="2:8" ht="15.75" customHeight="1">
      <c r="B39" s="84" t="s">
        <v>27</v>
      </c>
      <c r="C39" s="85"/>
      <c r="D39" s="85"/>
      <c r="E39" s="85"/>
      <c r="F39" s="85"/>
      <c r="G39" s="85"/>
      <c r="H39" s="86"/>
    </row>
    <row r="40" spans="2:11" ht="13.5" customHeight="1">
      <c r="B40" s="54" t="s">
        <v>11</v>
      </c>
      <c r="C40" s="87" t="s">
        <v>34</v>
      </c>
      <c r="D40" s="87"/>
      <c r="E40" s="87"/>
      <c r="F40" s="87"/>
      <c r="G40" s="87"/>
      <c r="H40" s="87"/>
      <c r="I40" s="87"/>
      <c r="J40" s="87"/>
      <c r="K40" s="87"/>
    </row>
    <row r="41" spans="2:3" ht="13.5" customHeight="1">
      <c r="B41" s="54"/>
      <c r="C41" s="3" t="s">
        <v>35</v>
      </c>
    </row>
    <row r="42" ht="13.5">
      <c r="B42" s="3" t="s">
        <v>43</v>
      </c>
    </row>
  </sheetData>
  <sheetProtection password="CC4F" sheet="1" formatCells="0" formatColumns="0" formatRows="0"/>
  <mergeCells count="22">
    <mergeCell ref="B39:H39"/>
    <mergeCell ref="C40:K40"/>
    <mergeCell ref="F25:H25"/>
    <mergeCell ref="F26:H26"/>
    <mergeCell ref="F27:H27"/>
    <mergeCell ref="F28:H28"/>
    <mergeCell ref="F31:H31"/>
    <mergeCell ref="F32:H32"/>
    <mergeCell ref="F23:H23"/>
    <mergeCell ref="F24:H24"/>
    <mergeCell ref="B37:H37"/>
    <mergeCell ref="B38:H38"/>
    <mergeCell ref="F29:H29"/>
    <mergeCell ref="F30:H30"/>
    <mergeCell ref="A3:H3"/>
    <mergeCell ref="B9:C9"/>
    <mergeCell ref="B13:D13"/>
    <mergeCell ref="B19:C19"/>
    <mergeCell ref="F21:H21"/>
    <mergeCell ref="F22:H22"/>
    <mergeCell ref="B10:H12"/>
    <mergeCell ref="B14:H18"/>
  </mergeCells>
  <printOptions horizontalCentered="1"/>
  <pageMargins left="0.25" right="0.25" top="0.75" bottom="0.75" header="0.3" footer="0.3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85" zoomScaleSheetLayoutView="85" zoomScalePageLayoutView="0" workbookViewId="0" topLeftCell="A33">
      <selection activeCell="B30" sqref="B30"/>
    </sheetView>
  </sheetViews>
  <sheetFormatPr defaultColWidth="9.00390625" defaultRowHeight="13.5"/>
  <cols>
    <col min="1" max="1" width="2.00390625" style="3" customWidth="1"/>
    <col min="2" max="2" width="11.50390625" style="3" customWidth="1"/>
    <col min="3" max="3" width="15.25390625" style="3" customWidth="1"/>
    <col min="4" max="4" width="15.375" style="3" customWidth="1"/>
    <col min="5" max="5" width="8.125" style="3" customWidth="1"/>
    <col min="6" max="6" width="17.875" style="3" bestFit="1" customWidth="1"/>
    <col min="7" max="8" width="15.00390625" style="3" customWidth="1"/>
    <col min="9" max="9" width="2.25390625" style="3" customWidth="1"/>
    <col min="10" max="16384" width="9.00390625" style="3" customWidth="1"/>
  </cols>
  <sheetData>
    <row r="1" ht="15.75" customHeight="1">
      <c r="B1" s="3" t="s">
        <v>12</v>
      </c>
    </row>
    <row r="2" ht="15.75" customHeight="1"/>
    <row r="3" spans="1:11" ht="15.75" customHeight="1">
      <c r="A3" s="72" t="s">
        <v>30</v>
      </c>
      <c r="B3" s="72"/>
      <c r="C3" s="72"/>
      <c r="D3" s="72"/>
      <c r="E3" s="72"/>
      <c r="F3" s="72"/>
      <c r="G3" s="72"/>
      <c r="H3" s="72"/>
      <c r="I3" s="23"/>
      <c r="J3" s="23"/>
      <c r="K3" s="23"/>
    </row>
    <row r="4" ht="15.75" customHeight="1"/>
    <row r="5" spans="5:8" ht="15.75" customHeight="1">
      <c r="E5" s="24"/>
      <c r="F5" s="14" t="str">
        <f>'１号'!D5</f>
        <v>学校名</v>
      </c>
      <c r="G5" s="18">
        <f>'１号'!E5</f>
        <v>0</v>
      </c>
      <c r="H5" s="15"/>
    </row>
    <row r="6" spans="5:8" ht="15.75" customHeight="1">
      <c r="E6" s="24"/>
      <c r="F6" s="14" t="str">
        <f>'１号'!D6</f>
        <v>担当職・氏名　</v>
      </c>
      <c r="G6" s="19">
        <f>'１号'!E6</f>
        <v>0</v>
      </c>
      <c r="H6" s="16"/>
    </row>
    <row r="7" spans="5:8" ht="15.75" customHeight="1">
      <c r="E7" s="25"/>
      <c r="F7" s="14" t="str">
        <f>'１号'!D7</f>
        <v>担当者電話番号　　</v>
      </c>
      <c r="G7" s="20">
        <f>'１号'!E7</f>
        <v>0</v>
      </c>
      <c r="H7" s="17"/>
    </row>
    <row r="8" spans="7:8" ht="15.75" customHeight="1">
      <c r="G8" s="26"/>
      <c r="H8" s="26"/>
    </row>
    <row r="9" spans="2:8" ht="20.25" customHeight="1">
      <c r="B9" s="99" t="s">
        <v>13</v>
      </c>
      <c r="C9" s="99"/>
      <c r="D9" s="27"/>
      <c r="E9" s="27"/>
      <c r="F9" s="27"/>
      <c r="G9" s="27"/>
      <c r="H9" s="28"/>
    </row>
    <row r="10" spans="2:8" ht="14.25" customHeight="1">
      <c r="B10" s="100"/>
      <c r="C10" s="101"/>
      <c r="D10" s="101"/>
      <c r="E10" s="101"/>
      <c r="F10" s="101"/>
      <c r="G10" s="101"/>
      <c r="H10" s="102"/>
    </row>
    <row r="11" spans="2:8" ht="14.25" customHeight="1">
      <c r="B11" s="100"/>
      <c r="C11" s="101"/>
      <c r="D11" s="101"/>
      <c r="E11" s="101"/>
      <c r="F11" s="101"/>
      <c r="G11" s="101"/>
      <c r="H11" s="102"/>
    </row>
    <row r="12" spans="2:8" ht="14.25" customHeight="1">
      <c r="B12" s="103"/>
      <c r="C12" s="104"/>
      <c r="D12" s="104"/>
      <c r="E12" s="104"/>
      <c r="F12" s="104"/>
      <c r="G12" s="104"/>
      <c r="H12" s="105"/>
    </row>
    <row r="13" spans="2:8" ht="20.25" customHeight="1">
      <c r="B13" s="99" t="s">
        <v>10</v>
      </c>
      <c r="C13" s="99"/>
      <c r="D13" s="99"/>
      <c r="E13" s="27"/>
      <c r="F13" s="27"/>
      <c r="G13" s="27"/>
      <c r="H13" s="28"/>
    </row>
    <row r="14" spans="2:8" ht="15" customHeight="1">
      <c r="B14" s="100"/>
      <c r="C14" s="101"/>
      <c r="D14" s="101"/>
      <c r="E14" s="101"/>
      <c r="F14" s="101"/>
      <c r="G14" s="101"/>
      <c r="H14" s="102"/>
    </row>
    <row r="15" spans="2:8" ht="15" customHeight="1">
      <c r="B15" s="100"/>
      <c r="C15" s="101"/>
      <c r="D15" s="101"/>
      <c r="E15" s="101"/>
      <c r="F15" s="101"/>
      <c r="G15" s="101"/>
      <c r="H15" s="102"/>
    </row>
    <row r="16" spans="2:8" ht="15" customHeight="1">
      <c r="B16" s="100"/>
      <c r="C16" s="101"/>
      <c r="D16" s="101"/>
      <c r="E16" s="101"/>
      <c r="F16" s="101"/>
      <c r="G16" s="101"/>
      <c r="H16" s="102"/>
    </row>
    <row r="17" spans="2:8" ht="15" customHeight="1">
      <c r="B17" s="100"/>
      <c r="C17" s="101"/>
      <c r="D17" s="101"/>
      <c r="E17" s="101"/>
      <c r="F17" s="101"/>
      <c r="G17" s="101"/>
      <c r="H17" s="102"/>
    </row>
    <row r="18" spans="2:8" ht="15" customHeight="1">
      <c r="B18" s="103"/>
      <c r="C18" s="104"/>
      <c r="D18" s="104"/>
      <c r="E18" s="104"/>
      <c r="F18" s="104"/>
      <c r="G18" s="104"/>
      <c r="H18" s="105"/>
    </row>
    <row r="19" spans="2:8" ht="20.25" customHeight="1">
      <c r="B19" s="106" t="s">
        <v>8</v>
      </c>
      <c r="C19" s="107"/>
      <c r="D19" s="30"/>
      <c r="E19" s="27"/>
      <c r="F19" s="27"/>
      <c r="G19" s="27"/>
      <c r="H19" s="28"/>
    </row>
    <row r="20" spans="2:8" ht="25.5" customHeight="1">
      <c r="B20" s="29" t="s">
        <v>24</v>
      </c>
      <c r="C20" s="31"/>
      <c r="D20" s="32"/>
      <c r="E20" s="32"/>
      <c r="F20" s="32"/>
      <c r="G20" s="32"/>
      <c r="H20" s="33"/>
    </row>
    <row r="21" spans="2:8" ht="12.75" customHeight="1">
      <c r="B21" s="56"/>
      <c r="C21" s="35" t="s">
        <v>1</v>
      </c>
      <c r="D21" s="32"/>
      <c r="E21" s="32"/>
      <c r="F21" s="94" t="s">
        <v>25</v>
      </c>
      <c r="G21" s="94"/>
      <c r="H21" s="95"/>
    </row>
    <row r="22" spans="2:8" ht="27.75" customHeight="1">
      <c r="B22" s="34" t="s">
        <v>17</v>
      </c>
      <c r="C22" s="1"/>
      <c r="D22" s="32"/>
      <c r="E22" s="36" t="s">
        <v>21</v>
      </c>
      <c r="F22" s="96"/>
      <c r="G22" s="96"/>
      <c r="H22" s="96"/>
    </row>
    <row r="23" spans="2:8" ht="26.25" customHeight="1">
      <c r="B23" s="34" t="s">
        <v>18</v>
      </c>
      <c r="C23" s="1"/>
      <c r="D23" s="32"/>
      <c r="E23" s="36" t="s">
        <v>21</v>
      </c>
      <c r="F23" s="96"/>
      <c r="G23" s="96"/>
      <c r="H23" s="96"/>
    </row>
    <row r="24" spans="2:8" ht="27.75" customHeight="1">
      <c r="B24" s="34" t="s">
        <v>14</v>
      </c>
      <c r="C24" s="32"/>
      <c r="D24" s="35"/>
      <c r="E24" s="37"/>
      <c r="F24" s="97" t="s">
        <v>22</v>
      </c>
      <c r="G24" s="97"/>
      <c r="H24" s="98"/>
    </row>
    <row r="25" spans="2:8" ht="27.75" customHeight="1">
      <c r="B25" s="34" t="s">
        <v>17</v>
      </c>
      <c r="C25" s="1"/>
      <c r="D25" s="32"/>
      <c r="E25" s="36" t="s">
        <v>21</v>
      </c>
      <c r="F25" s="96"/>
      <c r="G25" s="96"/>
      <c r="H25" s="96"/>
    </row>
    <row r="26" spans="2:8" ht="27.75" customHeight="1">
      <c r="B26" s="34" t="s">
        <v>18</v>
      </c>
      <c r="C26" s="1"/>
      <c r="D26" s="32"/>
      <c r="E26" s="36" t="s">
        <v>21</v>
      </c>
      <c r="F26" s="96"/>
      <c r="G26" s="96"/>
      <c r="H26" s="96"/>
    </row>
    <row r="27" spans="2:8" ht="27.75" customHeight="1" hidden="1">
      <c r="B27" s="34"/>
      <c r="C27" s="32"/>
      <c r="D27" s="35"/>
      <c r="E27" s="37"/>
      <c r="F27" s="88"/>
      <c r="G27" s="88"/>
      <c r="H27" s="89"/>
    </row>
    <row r="28" spans="2:8" ht="27.75" customHeight="1" hidden="1">
      <c r="B28" s="34"/>
      <c r="C28" s="57"/>
      <c r="D28" s="39"/>
      <c r="E28" s="43"/>
      <c r="F28" s="90"/>
      <c r="G28" s="90"/>
      <c r="H28" s="91"/>
    </row>
    <row r="29" spans="2:8" ht="27.75" customHeight="1" hidden="1">
      <c r="B29" s="34"/>
      <c r="C29" s="57"/>
      <c r="D29" s="39"/>
      <c r="E29" s="43"/>
      <c r="F29" s="90"/>
      <c r="G29" s="90"/>
      <c r="H29" s="91"/>
    </row>
    <row r="30" spans="2:8" ht="27.75" customHeight="1">
      <c r="B30" s="34" t="s">
        <v>15</v>
      </c>
      <c r="C30" s="32"/>
      <c r="D30" s="35"/>
      <c r="E30" s="37"/>
      <c r="F30" s="94" t="s">
        <v>23</v>
      </c>
      <c r="G30" s="94"/>
      <c r="H30" s="95"/>
    </row>
    <row r="31" spans="2:8" ht="27.75" customHeight="1">
      <c r="B31" s="34" t="s">
        <v>17</v>
      </c>
      <c r="C31" s="1"/>
      <c r="D31" s="32"/>
      <c r="E31" s="36" t="s">
        <v>21</v>
      </c>
      <c r="F31" s="96"/>
      <c r="G31" s="96"/>
      <c r="H31" s="96"/>
    </row>
    <row r="32" spans="2:8" ht="27.75" customHeight="1">
      <c r="B32" s="34" t="s">
        <v>18</v>
      </c>
      <c r="C32" s="1"/>
      <c r="D32" s="32"/>
      <c r="E32" s="36" t="s">
        <v>21</v>
      </c>
      <c r="F32" s="96"/>
      <c r="G32" s="96"/>
      <c r="H32" s="96"/>
    </row>
    <row r="33" spans="2:8" ht="27.75" customHeight="1" thickBot="1">
      <c r="B33" s="34"/>
      <c r="C33" s="32"/>
      <c r="D33" s="35" t="s">
        <v>1</v>
      </c>
      <c r="E33" s="32"/>
      <c r="F33" s="32"/>
      <c r="G33" s="35" t="s">
        <v>20</v>
      </c>
      <c r="H33" s="44" t="s">
        <v>28</v>
      </c>
    </row>
    <row r="34" spans="2:9" ht="21.75" customHeight="1" thickBot="1">
      <c r="B34" s="5" t="s">
        <v>16</v>
      </c>
      <c r="C34" s="32" t="s">
        <v>17</v>
      </c>
      <c r="D34" s="58">
        <f>+C22+C25+C28+C31</f>
        <v>0</v>
      </c>
      <c r="E34" s="32" t="s">
        <v>19</v>
      </c>
      <c r="F34" s="58">
        <f>D34/2</f>
        <v>0</v>
      </c>
      <c r="G34" s="46">
        <f>IF(+F34+F35&gt;=100000,F34+F35,0)</f>
        <v>0</v>
      </c>
      <c r="H34" s="47">
        <f>ROUNDDOWN(IF(G34&gt;=800000,800000,G34),-3)</f>
        <v>0</v>
      </c>
      <c r="I34" s="59">
        <f>IF(D36=0,"",IF(D36&lt;200000,"※補助対象経費の下限（20万円）を下回るため、申請できません",""))</f>
      </c>
    </row>
    <row r="35" spans="2:8" ht="21.75" customHeight="1">
      <c r="B35" s="49"/>
      <c r="C35" s="32" t="s">
        <v>18</v>
      </c>
      <c r="D35" s="58">
        <f>+C23+C26+C29+C32</f>
        <v>0</v>
      </c>
      <c r="E35" s="32" t="s">
        <v>19</v>
      </c>
      <c r="F35" s="58">
        <f>D35/2</f>
        <v>0</v>
      </c>
      <c r="G35" s="50"/>
      <c r="H35" s="51" t="s">
        <v>4</v>
      </c>
    </row>
    <row r="36" spans="2:8" ht="21.75" customHeight="1">
      <c r="B36" s="49"/>
      <c r="C36" s="39" t="s">
        <v>16</v>
      </c>
      <c r="D36" s="52">
        <f>SUM(D34:D35)</f>
        <v>0</v>
      </c>
      <c r="E36" s="32"/>
      <c r="F36" s="32"/>
      <c r="G36" s="32"/>
      <c r="H36" s="53">
        <f>+D36-H34</f>
        <v>0</v>
      </c>
    </row>
    <row r="37" spans="2:8" ht="86.25" customHeight="1">
      <c r="B37" s="81" t="s">
        <v>52</v>
      </c>
      <c r="C37" s="82"/>
      <c r="D37" s="82"/>
      <c r="E37" s="82"/>
      <c r="F37" s="82"/>
      <c r="G37" s="82"/>
      <c r="H37" s="83"/>
    </row>
    <row r="38" spans="2:8" ht="29.25" customHeight="1">
      <c r="B38" s="81" t="s">
        <v>73</v>
      </c>
      <c r="C38" s="82"/>
      <c r="D38" s="82"/>
      <c r="E38" s="82"/>
      <c r="F38" s="82"/>
      <c r="G38" s="82"/>
      <c r="H38" s="83"/>
    </row>
    <row r="39" spans="2:8" ht="15.75" customHeight="1">
      <c r="B39" s="84" t="s">
        <v>27</v>
      </c>
      <c r="C39" s="85"/>
      <c r="D39" s="85"/>
      <c r="E39" s="85"/>
      <c r="F39" s="85"/>
      <c r="G39" s="85"/>
      <c r="H39" s="86"/>
    </row>
    <row r="40" spans="2:11" ht="13.5" customHeight="1">
      <c r="B40" s="54" t="s">
        <v>11</v>
      </c>
      <c r="C40" s="125" t="s">
        <v>48</v>
      </c>
      <c r="D40" s="125"/>
      <c r="E40" s="125"/>
      <c r="F40" s="125"/>
      <c r="G40" s="125"/>
      <c r="H40" s="125"/>
      <c r="I40" s="60"/>
      <c r="J40" s="60"/>
      <c r="K40" s="60"/>
    </row>
    <row r="41" spans="2:11" ht="13.5">
      <c r="B41" s="61" t="s">
        <v>49</v>
      </c>
      <c r="C41" s="62"/>
      <c r="D41" s="62"/>
      <c r="E41" s="62"/>
      <c r="F41" s="62"/>
      <c r="G41" s="62"/>
      <c r="H41" s="62"/>
      <c r="I41" s="62"/>
      <c r="J41" s="62"/>
      <c r="K41" s="62"/>
    </row>
    <row r="42" ht="13.5">
      <c r="B42" s="3" t="s">
        <v>42</v>
      </c>
    </row>
  </sheetData>
  <sheetProtection password="CC4F" sheet="1" formatCells="0" formatColumns="0" formatRows="0"/>
  <mergeCells count="22">
    <mergeCell ref="B39:H39"/>
    <mergeCell ref="F29:H29"/>
    <mergeCell ref="F30:H30"/>
    <mergeCell ref="C40:H40"/>
    <mergeCell ref="A3:H3"/>
    <mergeCell ref="B9:C9"/>
    <mergeCell ref="B13:D13"/>
    <mergeCell ref="B19:C19"/>
    <mergeCell ref="F21:H21"/>
    <mergeCell ref="F22:H22"/>
    <mergeCell ref="B10:H12"/>
    <mergeCell ref="B14:H18"/>
    <mergeCell ref="F25:H25"/>
    <mergeCell ref="F23:H23"/>
    <mergeCell ref="F24:H24"/>
    <mergeCell ref="F31:H31"/>
    <mergeCell ref="F32:H32"/>
    <mergeCell ref="B37:H37"/>
    <mergeCell ref="B38:H38"/>
    <mergeCell ref="F26:H26"/>
    <mergeCell ref="F27:H27"/>
    <mergeCell ref="F28:H28"/>
  </mergeCells>
  <printOptions horizontalCentered="1"/>
  <pageMargins left="0.25" right="0.25" top="0.75" bottom="0.75" header="0.3" footer="0.3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2023-10-31T02:49:34Z</cp:lastPrinted>
  <dcterms:created xsi:type="dcterms:W3CDTF">2003-08-11T07:13:09Z</dcterms:created>
  <dcterms:modified xsi:type="dcterms:W3CDTF">2023-11-07T06:05:15Z</dcterms:modified>
  <cp:category/>
  <cp:version/>
  <cp:contentType/>
  <cp:contentStatus/>
</cp:coreProperties>
</file>