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140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externalReferences>
    <externalReference r:id="rId8"/>
    <externalReference r:id="rId9"/>
  </externalReferences>
  <definedNames>
    <definedName name="_xlnm.Print_Area" localSheetId="2">'全国状況'!$A$1:$G$55</definedName>
    <definedName name="_xlnm.Print_Area" localSheetId="0">'府内状況'!$A$1:$H$52</definedName>
    <definedName name="Z_2A19088F_7D5B_4157_A2F9_74876316073A_.wvu.PrintArea" localSheetId="2" hidden="1">'全国状況'!$A$1:$G$55</definedName>
    <definedName name="Z_2A19088F_7D5B_4157_A2F9_74876316073A_.wvu.PrintArea" localSheetId="0" hidden="1">'府内状況'!$A$1:$H$52</definedName>
  </definedNames>
  <calcPr fullCalcOnLoad="1"/>
</workbook>
</file>

<file path=xl/sharedStrings.xml><?xml version="1.0" encoding="utf-8"?>
<sst xmlns="http://schemas.openxmlformats.org/spreadsheetml/2006/main" count="227" uniqueCount="165">
  <si>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</si>
  <si>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</si>
  <si>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</si>
  <si>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</si>
  <si>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</si>
  <si>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</si>
  <si>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</si>
  <si>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</si>
  <si>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</si>
  <si>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</si>
  <si>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</si>
  <si>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</si>
  <si>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</si>
  <si>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</si>
  <si>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</si>
  <si>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</si>
  <si>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</si>
  <si>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</si>
  <si>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</si>
  <si>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</si>
  <si>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</si>
  <si>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</si>
  <si>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</si>
  <si>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</si>
  <si>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</si>
  <si>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</si>
  <si>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</si>
  <si>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</si>
  <si>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</si>
  <si>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</si>
  <si>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</si>
  <si>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</si>
  <si>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</si>
  <si>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</si>
  <si>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</si>
  <si>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</si>
  <si>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</si>
  <si>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</si>
  <si>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</si>
  <si>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</si>
  <si>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</si>
  <si>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</si>
  <si>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</si>
  <si>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</si>
  <si>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</si>
  <si>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</si>
  <si>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</si>
  <si>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</si>
  <si>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</si>
  <si>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</si>
  <si>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</si>
  <si>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</si>
  <si>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</si>
  <si>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</si>
  <si>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</si>
  <si>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</si>
  <si>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</si>
  <si>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</si>
  <si>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</si>
  <si>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</si>
  <si>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</si>
  <si>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</si>
  <si>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</si>
  <si>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</si>
  <si>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</si>
  <si>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</si>
  <si>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</si>
  <si>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</si>
  <si>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</si>
  <si>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</si>
  <si>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</si>
  <si>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</si>
  <si>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</si>
  <si>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</si>
  <si>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</si>
  <si>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</si>
  <si>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</si>
  <si>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</si>
  <si>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</si>
  <si>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</si>
  <si>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</si>
  <si>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</si>
  <si>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</si>
  <si>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</si>
  <si>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</si>
  <si>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</si>
  <si>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</si>
  <si>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</si>
  <si>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</si>
  <si>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</si>
  <si>
    <t>全国順位</t>
  </si>
  <si>
    <t>四條畷市</t>
  </si>
  <si>
    <t>順位</t>
  </si>
  <si>
    <t>市町村</t>
  </si>
  <si>
    <t>全被保険者</t>
  </si>
  <si>
    <t>現年分</t>
  </si>
  <si>
    <t>滞納繰越分</t>
  </si>
  <si>
    <t>府内
順位</t>
  </si>
  <si>
    <t>市町村名</t>
  </si>
  <si>
    <t>府内市町村計</t>
  </si>
  <si>
    <t>都道府県</t>
  </si>
  <si>
    <t>収納率</t>
  </si>
  <si>
    <t>四條畷市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</si>
  <si>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</si>
  <si>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</si>
  <si>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</si>
  <si>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</si>
  <si>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</si>
  <si>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</si>
  <si>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</si>
  <si>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</si>
  <si>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</si>
  <si>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</si>
  <si>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</si>
  <si>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</si>
  <si>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</si>
  <si>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</si>
  <si>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</si>
  <si>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</si>
  <si>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</si>
  <si>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</si>
  <si>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</si>
  <si>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</si>
  <si>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</si>
  <si>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</si>
  <si>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</si>
  <si>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</si>
  <si>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</si>
  <si>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</si>
  <si>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</si>
  <si>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</si>
  <si>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</si>
  <si>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</si>
  <si>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</si>
  <si>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</si>
  <si>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</si>
  <si>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</si>
  <si>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</si>
  <si>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</si>
  <si>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</si>
  <si>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</si>
  <si>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</si>
  <si>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</si>
  <si>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</si>
  <si>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</si>
  <si>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</si>
  <si>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</si>
  <si>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</si>
  <si>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</si>
  <si>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</si>
  <si>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全国計</t>
  </si>
  <si>
    <t>一般被保険者
現年分</t>
  </si>
  <si>
    <t>単位：％　</t>
  </si>
  <si>
    <t>全　国</t>
  </si>
  <si>
    <t>　収納率：居所不明者分の調定額を控除した調定額を用いて算出。</t>
  </si>
  <si>
    <t>　出典：大阪府国民健康保険事業状況。</t>
  </si>
  <si>
    <t>　出典：国民健康保険事業状況（年報）都道府県の状況。</t>
  </si>
  <si>
    <t>―</t>
  </si>
  <si>
    <t xml:space="preserve"> </t>
  </si>
  <si>
    <t>○ 大阪府内市町村別国民健康保険料（税）収納率（令和元年度）</t>
  </si>
  <si>
    <t>平成30年度 収納率</t>
  </si>
  <si>
    <t>令和元年度 収納率</t>
  </si>
  <si>
    <t>平成30年度</t>
  </si>
  <si>
    <t>令和元年度</t>
  </si>
  <si>
    <t>○ 都道府県別市町村国民健康保険料（税）収納率（令和元年度）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</si>
</sst>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0.00_ "/>
    <numFmt numFmtId="178" formatCode="#,##0.0_);[Red]\(#,##0.0\)"/>
    <numFmt numFmtId="179" formatCode="#,##0.00_);[Red]\(#,##0.00\)"/>
    <numFmt numFmtId="180" formatCode="#,##0.0;&quot;△ &quot;#,##0.0"/>
    <numFmt numFmtId="181" formatCode="#,##0_);[Red]\(#,##0\)"/>
    <numFmt numFmtId="182" formatCode="#,##0.00_ "/>
    <numFmt numFmtId="183" formatCode="0.0%"/>
    <numFmt numFmtId="184" formatCode="0_ "/>
    <numFmt numFmtId="185" formatCode="_(* #,##0_);_(* \(#,##0\);_(* &quot;-&quot;_);_(@_)"/>
    <numFmt numFmtId="186" formatCode="#,##0;&quot;▲ &quot;#,##0"/>
    <numFmt numFmtId="187" formatCode="#,##0.0;&quot;▲ &quot;#,##0.0"/>
    <numFmt numFmtId="188" formatCode="#,##0.00;&quot;▲ &quot;#,##0.00"/>
    <numFmt numFmtId="189" formatCode="0.00;&quot;▲ &quot;0.00"/>
    <numFmt numFmtId="190" formatCode="_(* #,##0.00_);_(* \(#,##0.00\);_(* &quot;-&quot;_);_(@_)"/>
    <numFmt numFmtId="191" formatCode="0.00\ \ \ \ \ \ ;&quot;▲ &quot;0.00\ \ \ \ \ \ "/>
    <numFmt numFmtId="192" formatCode="0.00\ \ \ ;&quot;▲ &quot;0.00\ \ \ "/>
    <numFmt numFmtId="193" formatCode="#,##0\ \ 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;[Red]\-#,##0.0"/>
    <numFmt numFmtId="199" formatCode="#,##0.000;[Red]\-#,##0.000"/>
    <numFmt numFmtId="200" formatCode="0.000"/>
    <numFmt numFmtId="201" formatCode="_ * #,##0.00_ ;_ * \-#,##0.00_ ;_ * &quot;-&quot;_ ;_ @_ "/>
    <numFmt numFmtId="202" formatCode="_ * #,##0_ ;_ * \-#,##0_ ;_ * &quot;・&quot;_ ;_ @_ 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name val="Meiryo UI"/>
      <family val="3"/>
    </font>
    <font>
      <sz val="9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sz val="10"/>
      <color indexed="10"/>
      <name val="Meiryo UI"/>
      <family val="3"/>
    </font>
    <font>
      <sz val="9"/>
      <name val="ＭＳ Ｐゴシック"/>
      <family val="3"/>
    </font>
    <font>
      <b/>
      <sz val="12"/>
      <name val="Meiryo UI"/>
      <family val="3"/>
    </font>
    <font>
      <sz val="10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1"/>
      <color indexed="12"/>
      <name val="ＭＳ Ｐゴシック"/>
      <family val="3"/>
    </font>
    <font>
      <sz val="10"/>
      <color indexed="12"/>
      <name val="Meiryo UI"/>
      <family val="3"/>
    </font>
    <font>
      <sz val="14"/>
      <color indexed="8"/>
      <name val="Meiryo UI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sz val="8"/>
      <color theme="1"/>
      <name val="Meiryo UI"/>
      <family val="3"/>
    </font>
    <font>
      <sz val="9"/>
      <color theme="1"/>
      <name val="Meiryo UI"/>
      <family val="3"/>
    </font>
    <font>
      <sz val="11"/>
      <color rgb="FF0000CC"/>
      <name val="Calibri"/>
      <family val="3"/>
    </font>
    <font>
      <sz val="10"/>
      <color rgb="FF0000CC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185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59" fillId="0" borderId="0" applyNumberForma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60" fillId="32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0" fontId="0" fillId="0" borderId="0" xfId="61" applyNumberFormat="1" applyFont="1" applyAlignment="1">
      <alignment horizontal="right" vertical="center"/>
    </xf>
    <xf numFmtId="2" fontId="0" fillId="0" borderId="0" xfId="0" applyNumberFormat="1" applyAlignment="1">
      <alignment vertical="center"/>
    </xf>
    <xf numFmtId="0" fontId="6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77" fontId="61" fillId="0" borderId="0" xfId="0" applyNumberFormat="1" applyFont="1" applyFill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76" applyFont="1" applyFill="1">
      <alignment/>
      <protection/>
    </xf>
    <xf numFmtId="0" fontId="62" fillId="0" borderId="0" xfId="0" applyFont="1" applyFill="1" applyAlignment="1">
      <alignment vertical="center"/>
    </xf>
    <xf numFmtId="0" fontId="12" fillId="0" borderId="0" xfId="76" applyFont="1" applyFill="1" applyAlignment="1">
      <alignment horizontal="center" vertical="center"/>
      <protection/>
    </xf>
    <xf numFmtId="0" fontId="12" fillId="0" borderId="0" xfId="76" applyFont="1" applyFill="1" applyAlignment="1">
      <alignment vertical="center"/>
      <protection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9" fontId="62" fillId="0" borderId="0" xfId="0" applyNumberFormat="1" applyFont="1" applyFill="1" applyAlignment="1">
      <alignment vertical="center"/>
    </xf>
    <xf numFmtId="0" fontId="12" fillId="12" borderId="13" xfId="76" applyFont="1" applyFill="1" applyBorder="1" applyAlignment="1">
      <alignment horizontal="center" vertical="center"/>
      <protection/>
    </xf>
    <xf numFmtId="0" fontId="12" fillId="12" borderId="14" xfId="76" applyFont="1" applyFill="1" applyBorder="1" applyAlignment="1">
      <alignment horizontal="center" vertical="center" shrinkToFit="1"/>
      <protection/>
    </xf>
    <xf numFmtId="0" fontId="13" fillId="12" borderId="15" xfId="0" applyFont="1" applyFill="1" applyBorder="1" applyAlignment="1">
      <alignment vertical="center"/>
    </xf>
    <xf numFmtId="0" fontId="13" fillId="12" borderId="16" xfId="0" applyFont="1" applyFill="1" applyBorder="1" applyAlignment="1">
      <alignment horizontal="distributed" vertical="center" indent="1"/>
    </xf>
    <xf numFmtId="0" fontId="13" fillId="12" borderId="13" xfId="0" applyFont="1" applyFill="1" applyBorder="1" applyAlignment="1">
      <alignment vertical="center"/>
    </xf>
    <xf numFmtId="0" fontId="13" fillId="12" borderId="17" xfId="0" applyFont="1" applyFill="1" applyBorder="1" applyAlignment="1">
      <alignment horizontal="distributed" vertical="center" indent="1"/>
    </xf>
    <xf numFmtId="0" fontId="13" fillId="12" borderId="18" xfId="0" applyFont="1" applyFill="1" applyBorder="1" applyAlignment="1">
      <alignment vertical="center"/>
    </xf>
    <xf numFmtId="0" fontId="13" fillId="12" borderId="19" xfId="0" applyFont="1" applyFill="1" applyBorder="1" applyAlignment="1">
      <alignment horizontal="distributed" vertical="center" indent="1"/>
    </xf>
    <xf numFmtId="0" fontId="13" fillId="12" borderId="20" xfId="0" applyFont="1" applyFill="1" applyBorder="1" applyAlignment="1">
      <alignment vertical="center"/>
    </xf>
    <xf numFmtId="0" fontId="13" fillId="12" borderId="21" xfId="0" applyFont="1" applyFill="1" applyBorder="1" applyAlignment="1">
      <alignment horizontal="distributed" vertical="center" indent="1"/>
    </xf>
    <xf numFmtId="0" fontId="13" fillId="12" borderId="14" xfId="0" applyFont="1" applyFill="1" applyBorder="1" applyAlignment="1">
      <alignment vertical="center"/>
    </xf>
    <xf numFmtId="0" fontId="13" fillId="12" borderId="22" xfId="0" applyFont="1" applyFill="1" applyBorder="1" applyAlignment="1">
      <alignment horizontal="distributed" vertical="center" indent="1"/>
    </xf>
    <xf numFmtId="0" fontId="65" fillId="0" borderId="0" xfId="0" applyFont="1" applyAlignment="1">
      <alignment horizontal="center" vertical="center"/>
    </xf>
    <xf numFmtId="38" fontId="65" fillId="0" borderId="0" xfId="0" applyNumberFormat="1" applyFont="1" applyAlignment="1">
      <alignment vertical="center"/>
    </xf>
    <xf numFmtId="40" fontId="65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0" fontId="18" fillId="0" borderId="0" xfId="76" applyFont="1" applyFill="1" applyAlignment="1">
      <alignment vertical="center"/>
      <protection/>
    </xf>
    <xf numFmtId="0" fontId="12" fillId="0" borderId="0" xfId="76" applyFont="1" applyFill="1" applyAlignment="1">
      <alignment horizontal="right" vertical="center"/>
      <protection/>
    </xf>
    <xf numFmtId="0" fontId="19" fillId="12" borderId="2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/>
    </xf>
    <xf numFmtId="0" fontId="66" fillId="0" borderId="29" xfId="0" applyFont="1" applyFill="1" applyBorder="1" applyAlignment="1">
      <alignment horizontal="center" vertical="center"/>
    </xf>
    <xf numFmtId="0" fontId="19" fillId="12" borderId="15" xfId="76" applyFont="1" applyFill="1" applyBorder="1" applyAlignment="1">
      <alignment horizontal="center" vertical="center"/>
      <protection/>
    </xf>
    <xf numFmtId="0" fontId="19" fillId="12" borderId="13" xfId="76" applyFont="1" applyFill="1" applyBorder="1" applyAlignment="1">
      <alignment horizontal="center" vertical="center"/>
      <protection/>
    </xf>
    <xf numFmtId="0" fontId="19" fillId="12" borderId="14" xfId="76" applyFont="1" applyFill="1" applyBorder="1" applyAlignment="1">
      <alignment horizontal="center" vertical="center" shrinkToFit="1"/>
      <protection/>
    </xf>
    <xf numFmtId="0" fontId="19" fillId="12" borderId="15" xfId="76" applyFont="1" applyFill="1" applyBorder="1" applyAlignment="1">
      <alignment vertical="center"/>
      <protection/>
    </xf>
    <xf numFmtId="0" fontId="19" fillId="12" borderId="16" xfId="76" applyFont="1" applyFill="1" applyBorder="1" applyAlignment="1">
      <alignment horizontal="distributed" vertical="center" indent="1"/>
      <protection/>
    </xf>
    <xf numFmtId="38" fontId="66" fillId="0" borderId="16" xfId="54" applyFont="1" applyFill="1" applyBorder="1" applyAlignment="1">
      <alignment horizontal="center" vertical="center"/>
    </xf>
    <xf numFmtId="38" fontId="19" fillId="12" borderId="13" xfId="56" applyFont="1" applyFill="1" applyBorder="1" applyAlignment="1">
      <alignment vertical="center"/>
    </xf>
    <xf numFmtId="38" fontId="19" fillId="12" borderId="17" xfId="56" applyFont="1" applyFill="1" applyBorder="1" applyAlignment="1">
      <alignment horizontal="distributed" vertical="center" indent="1"/>
    </xf>
    <xf numFmtId="38" fontId="66" fillId="0" borderId="17" xfId="54" applyFont="1" applyFill="1" applyBorder="1" applyAlignment="1">
      <alignment horizontal="center" vertical="center"/>
    </xf>
    <xf numFmtId="38" fontId="19" fillId="12" borderId="30" xfId="56" applyFont="1" applyFill="1" applyBorder="1" applyAlignment="1">
      <alignment vertical="center"/>
    </xf>
    <xf numFmtId="38" fontId="19" fillId="12" borderId="31" xfId="56" applyFont="1" applyFill="1" applyBorder="1" applyAlignment="1">
      <alignment horizontal="distributed" vertical="center" indent="1"/>
    </xf>
    <xf numFmtId="38" fontId="66" fillId="0" borderId="31" xfId="54" applyFont="1" applyFill="1" applyBorder="1" applyAlignment="1">
      <alignment horizontal="center" vertical="center"/>
    </xf>
    <xf numFmtId="38" fontId="19" fillId="12" borderId="18" xfId="56" applyFont="1" applyFill="1" applyBorder="1" applyAlignment="1">
      <alignment vertical="center"/>
    </xf>
    <xf numFmtId="38" fontId="19" fillId="12" borderId="19" xfId="56" applyFont="1" applyFill="1" applyBorder="1" applyAlignment="1">
      <alignment horizontal="distributed" vertical="center" indent="1"/>
    </xf>
    <xf numFmtId="38" fontId="66" fillId="0" borderId="19" xfId="54" applyFont="1" applyFill="1" applyBorder="1" applyAlignment="1">
      <alignment horizontal="center" vertical="center"/>
    </xf>
    <xf numFmtId="38" fontId="19" fillId="12" borderId="14" xfId="56" applyFont="1" applyFill="1" applyBorder="1" applyAlignment="1">
      <alignment vertical="center"/>
    </xf>
    <xf numFmtId="38" fontId="19" fillId="12" borderId="22" xfId="56" applyFont="1" applyFill="1" applyBorder="1" applyAlignment="1">
      <alignment horizontal="distributed" vertical="center" indent="1"/>
    </xf>
    <xf numFmtId="38" fontId="66" fillId="0" borderId="22" xfId="54" applyFont="1" applyFill="1" applyBorder="1" applyAlignment="1">
      <alignment horizontal="center" vertical="center"/>
    </xf>
    <xf numFmtId="179" fontId="19" fillId="0" borderId="16" xfId="56" applyNumberFormat="1" applyFont="1" applyFill="1" applyBorder="1" applyAlignment="1">
      <alignment vertical="center"/>
    </xf>
    <xf numFmtId="182" fontId="66" fillId="0" borderId="32" xfId="0" applyNumberFormat="1" applyFont="1" applyFill="1" applyBorder="1" applyAlignment="1">
      <alignment vertical="center"/>
    </xf>
    <xf numFmtId="179" fontId="13" fillId="0" borderId="33" xfId="0" applyNumberFormat="1" applyFont="1" applyFill="1" applyBorder="1" applyAlignment="1">
      <alignment vertical="center"/>
    </xf>
    <xf numFmtId="182" fontId="66" fillId="0" borderId="34" xfId="0" applyNumberFormat="1" applyFont="1" applyFill="1" applyBorder="1" applyAlignment="1">
      <alignment vertical="center"/>
    </xf>
    <xf numFmtId="179" fontId="13" fillId="0" borderId="35" xfId="0" applyNumberFormat="1" applyFont="1" applyFill="1" applyBorder="1" applyAlignment="1">
      <alignment horizontal="center" vertical="center"/>
    </xf>
    <xf numFmtId="178" fontId="13" fillId="0" borderId="36" xfId="0" applyNumberFormat="1" applyFont="1" applyFill="1" applyBorder="1" applyAlignment="1">
      <alignment horizontal="center" vertical="center"/>
    </xf>
    <xf numFmtId="179" fontId="19" fillId="33" borderId="15" xfId="56" applyNumberFormat="1" applyFont="1" applyFill="1" applyBorder="1" applyAlignment="1">
      <alignment vertical="center"/>
    </xf>
    <xf numFmtId="179" fontId="19" fillId="33" borderId="13" xfId="56" applyNumberFormat="1" applyFont="1" applyFill="1" applyBorder="1" applyAlignment="1">
      <alignment vertical="center"/>
    </xf>
    <xf numFmtId="179" fontId="19" fillId="33" borderId="30" xfId="56" applyNumberFormat="1" applyFont="1" applyFill="1" applyBorder="1" applyAlignment="1">
      <alignment vertical="center"/>
    </xf>
    <xf numFmtId="179" fontId="19" fillId="33" borderId="18" xfId="56" applyNumberFormat="1" applyFont="1" applyFill="1" applyBorder="1" applyAlignment="1">
      <alignment vertical="center"/>
    </xf>
    <xf numFmtId="179" fontId="19" fillId="33" borderId="14" xfId="56" applyNumberFormat="1" applyFont="1" applyFill="1" applyBorder="1" applyAlignment="1">
      <alignment vertical="center"/>
    </xf>
    <xf numFmtId="179" fontId="19" fillId="33" borderId="37" xfId="56" applyNumberFormat="1" applyFont="1" applyFill="1" applyBorder="1" applyAlignment="1">
      <alignment vertical="center"/>
    </xf>
    <xf numFmtId="4" fontId="19" fillId="33" borderId="15" xfId="56" applyNumberFormat="1" applyFont="1" applyFill="1" applyBorder="1" applyAlignment="1">
      <alignment vertical="center"/>
    </xf>
    <xf numFmtId="4" fontId="19" fillId="33" borderId="13" xfId="56" applyNumberFormat="1" applyFont="1" applyFill="1" applyBorder="1" applyAlignment="1">
      <alignment vertical="center"/>
    </xf>
    <xf numFmtId="4" fontId="19" fillId="33" borderId="30" xfId="56" applyNumberFormat="1" applyFont="1" applyFill="1" applyBorder="1" applyAlignment="1">
      <alignment vertical="center"/>
    </xf>
    <xf numFmtId="4" fontId="19" fillId="33" borderId="18" xfId="56" applyNumberFormat="1" applyFont="1" applyFill="1" applyBorder="1" applyAlignment="1">
      <alignment vertical="center"/>
    </xf>
    <xf numFmtId="4" fontId="19" fillId="33" borderId="14" xfId="56" applyNumberFormat="1" applyFont="1" applyFill="1" applyBorder="1" applyAlignment="1">
      <alignment vertical="center"/>
    </xf>
    <xf numFmtId="4" fontId="19" fillId="33" borderId="38" xfId="56" applyNumberFormat="1" applyFont="1" applyFill="1" applyBorder="1" applyAlignment="1">
      <alignment vertical="center"/>
    </xf>
    <xf numFmtId="4" fontId="19" fillId="33" borderId="39" xfId="56" applyNumberFormat="1" applyFont="1" applyFill="1" applyBorder="1" applyAlignment="1">
      <alignment vertical="center"/>
    </xf>
    <xf numFmtId="4" fontId="19" fillId="33" borderId="40" xfId="56" applyNumberFormat="1" applyFont="1" applyFill="1" applyBorder="1" applyAlignment="1">
      <alignment vertical="center"/>
    </xf>
    <xf numFmtId="4" fontId="19" fillId="33" borderId="41" xfId="56" applyNumberFormat="1" applyFont="1" applyFill="1" applyBorder="1" applyAlignment="1">
      <alignment vertical="center"/>
    </xf>
    <xf numFmtId="4" fontId="19" fillId="33" borderId="42" xfId="56" applyNumberFormat="1" applyFont="1" applyFill="1" applyBorder="1" applyAlignment="1">
      <alignment vertical="center"/>
    </xf>
    <xf numFmtId="177" fontId="19" fillId="33" borderId="43" xfId="0" applyNumberFormat="1" applyFont="1" applyFill="1" applyBorder="1" applyAlignment="1">
      <alignment vertical="center"/>
    </xf>
    <xf numFmtId="177" fontId="19" fillId="33" borderId="44" xfId="0" applyNumberFormat="1" applyFont="1" applyFill="1" applyBorder="1" applyAlignment="1">
      <alignment vertical="center"/>
    </xf>
    <xf numFmtId="177" fontId="19" fillId="33" borderId="45" xfId="0" applyNumberFormat="1" applyFont="1" applyFill="1" applyBorder="1" applyAlignment="1">
      <alignment vertical="center"/>
    </xf>
    <xf numFmtId="177" fontId="19" fillId="33" borderId="46" xfId="0" applyNumberFormat="1" applyFont="1" applyFill="1" applyBorder="1" applyAlignment="1">
      <alignment vertical="center"/>
    </xf>
    <xf numFmtId="177" fontId="19" fillId="33" borderId="47" xfId="0" applyNumberFormat="1" applyFont="1" applyFill="1" applyBorder="1" applyAlignment="1">
      <alignment vertical="center"/>
    </xf>
    <xf numFmtId="177" fontId="19" fillId="33" borderId="48" xfId="0" applyNumberFormat="1" applyFont="1" applyFill="1" applyBorder="1" applyAlignment="1">
      <alignment horizontal="right" vertical="center"/>
    </xf>
    <xf numFmtId="182" fontId="19" fillId="33" borderId="49" xfId="0" applyNumberFormat="1" applyFont="1" applyFill="1" applyBorder="1" applyAlignment="1">
      <alignment vertical="center"/>
    </xf>
    <xf numFmtId="201" fontId="19" fillId="33" borderId="43" xfId="0" applyNumberFormat="1" applyFont="1" applyFill="1" applyBorder="1" applyAlignment="1">
      <alignment vertical="center"/>
    </xf>
    <xf numFmtId="201" fontId="19" fillId="33" borderId="44" xfId="0" applyNumberFormat="1" applyFont="1" applyFill="1" applyBorder="1" applyAlignment="1">
      <alignment vertical="center"/>
    </xf>
    <xf numFmtId="201" fontId="19" fillId="33" borderId="45" xfId="0" applyNumberFormat="1" applyFont="1" applyFill="1" applyBorder="1" applyAlignment="1">
      <alignment vertical="center"/>
    </xf>
    <xf numFmtId="201" fontId="19" fillId="33" borderId="46" xfId="0" applyNumberFormat="1" applyFont="1" applyFill="1" applyBorder="1" applyAlignment="1">
      <alignment vertical="center"/>
    </xf>
    <xf numFmtId="201" fontId="19" fillId="33" borderId="47" xfId="0" applyNumberFormat="1" applyFont="1" applyFill="1" applyBorder="1" applyAlignment="1">
      <alignment vertical="center"/>
    </xf>
    <xf numFmtId="201" fontId="19" fillId="33" borderId="48" xfId="0" applyNumberFormat="1" applyFont="1" applyFill="1" applyBorder="1" applyAlignment="1">
      <alignment horizontal="right" vertical="center"/>
    </xf>
    <xf numFmtId="201" fontId="19" fillId="33" borderId="49" xfId="0" applyNumberFormat="1" applyFont="1" applyFill="1" applyBorder="1" applyAlignment="1">
      <alignment vertical="center"/>
    </xf>
    <xf numFmtId="0" fontId="19" fillId="12" borderId="15" xfId="76" applyFont="1" applyFill="1" applyBorder="1" applyAlignment="1">
      <alignment horizontal="center" vertical="center"/>
      <protection/>
    </xf>
    <xf numFmtId="0" fontId="19" fillId="12" borderId="24" xfId="76" applyFont="1" applyFill="1" applyBorder="1" applyAlignment="1">
      <alignment horizontal="center" vertical="center"/>
      <protection/>
    </xf>
    <xf numFmtId="0" fontId="19" fillId="12" borderId="13" xfId="76" applyFont="1" applyFill="1" applyBorder="1" applyAlignment="1">
      <alignment horizontal="center" vertical="center"/>
      <protection/>
    </xf>
    <xf numFmtId="0" fontId="19" fillId="12" borderId="25" xfId="76" applyFont="1" applyFill="1" applyBorder="1" applyAlignment="1">
      <alignment horizontal="center" vertical="center"/>
      <protection/>
    </xf>
    <xf numFmtId="0" fontId="19" fillId="12" borderId="14" xfId="76" applyFont="1" applyFill="1" applyBorder="1" applyAlignment="1">
      <alignment horizontal="center" vertical="center"/>
      <protection/>
    </xf>
    <xf numFmtId="0" fontId="19" fillId="12" borderId="50" xfId="76" applyFont="1" applyFill="1" applyBorder="1" applyAlignment="1">
      <alignment horizontal="center" vertical="center"/>
      <protection/>
    </xf>
    <xf numFmtId="0" fontId="13" fillId="12" borderId="35" xfId="0" applyFont="1" applyFill="1" applyBorder="1" applyAlignment="1">
      <alignment horizontal="center" vertical="center"/>
    </xf>
    <xf numFmtId="0" fontId="13" fillId="12" borderId="33" xfId="0" applyFont="1" applyFill="1" applyBorder="1" applyAlignment="1">
      <alignment horizontal="center" vertical="center"/>
    </xf>
    <xf numFmtId="38" fontId="19" fillId="12" borderId="15" xfId="56" applyFont="1" applyFill="1" applyBorder="1" applyAlignment="1">
      <alignment horizontal="center" vertical="center"/>
    </xf>
    <xf numFmtId="38" fontId="19" fillId="12" borderId="24" xfId="56" applyFont="1" applyFill="1" applyBorder="1" applyAlignment="1">
      <alignment horizontal="center" vertical="center"/>
    </xf>
    <xf numFmtId="0" fontId="19" fillId="12" borderId="51" xfId="76" applyFont="1" applyFill="1" applyBorder="1" applyAlignment="1">
      <alignment horizontal="center" vertical="center" wrapText="1"/>
      <protection/>
    </xf>
    <xf numFmtId="0" fontId="19" fillId="12" borderId="51" xfId="76" applyFont="1" applyFill="1" applyBorder="1" applyAlignment="1">
      <alignment horizontal="center" vertical="center"/>
      <protection/>
    </xf>
    <xf numFmtId="0" fontId="19" fillId="12" borderId="52" xfId="76" applyFont="1" applyFill="1" applyBorder="1" applyAlignment="1">
      <alignment horizontal="center" vertical="center"/>
      <protection/>
    </xf>
    <xf numFmtId="0" fontId="19" fillId="12" borderId="53" xfId="76" applyFont="1" applyFill="1" applyBorder="1" applyAlignment="1">
      <alignment horizontal="center" vertical="center"/>
      <protection/>
    </xf>
    <xf numFmtId="0" fontId="19" fillId="12" borderId="54" xfId="76" applyFont="1" applyFill="1" applyBorder="1" applyAlignment="1">
      <alignment horizontal="center" vertical="center" wrapText="1"/>
      <protection/>
    </xf>
    <xf numFmtId="0" fontId="19" fillId="12" borderId="54" xfId="76" applyFont="1" applyFill="1" applyBorder="1" applyAlignment="1">
      <alignment horizontal="center" vertical="center"/>
      <protection/>
    </xf>
    <xf numFmtId="0" fontId="19" fillId="12" borderId="55" xfId="76" applyFont="1" applyFill="1" applyBorder="1" applyAlignment="1">
      <alignment horizontal="center" vertical="center"/>
      <protection/>
    </xf>
    <xf numFmtId="0" fontId="19" fillId="12" borderId="11" xfId="76" applyFont="1" applyFill="1" applyBorder="1" applyAlignment="1">
      <alignment horizontal="center" vertical="center"/>
      <protection/>
    </xf>
    <xf numFmtId="0" fontId="13" fillId="12" borderId="52" xfId="0" applyFont="1" applyFill="1" applyBorder="1" applyAlignment="1">
      <alignment horizontal="center" vertical="center"/>
    </xf>
    <xf numFmtId="0" fontId="13" fillId="12" borderId="53" xfId="0" applyFont="1" applyFill="1" applyBorder="1" applyAlignment="1">
      <alignment horizontal="center" vertical="center"/>
    </xf>
    <xf numFmtId="0" fontId="13" fillId="12" borderId="16" xfId="0" applyFont="1" applyFill="1" applyBorder="1" applyAlignment="1">
      <alignment horizontal="center" vertical="center"/>
    </xf>
    <xf numFmtId="0" fontId="13" fillId="12" borderId="17" xfId="0" applyFont="1" applyFill="1" applyBorder="1" applyAlignment="1">
      <alignment horizontal="center" vertical="center"/>
    </xf>
    <xf numFmtId="0" fontId="13" fillId="12" borderId="22" xfId="0" applyFont="1" applyFill="1" applyBorder="1" applyAlignment="1">
      <alignment horizontal="center" vertical="center"/>
    </xf>
    <xf numFmtId="0" fontId="13" fillId="12" borderId="15" xfId="0" applyFont="1" applyFill="1" applyBorder="1" applyAlignment="1">
      <alignment horizontal="center" vertical="center"/>
    </xf>
    <xf numFmtId="0" fontId="13" fillId="12" borderId="24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 vertical="center"/>
    </xf>
    <xf numFmtId="0" fontId="13" fillId="12" borderId="25" xfId="0" applyFont="1" applyFill="1" applyBorder="1" applyAlignment="1">
      <alignment horizontal="center" vertical="center"/>
    </xf>
    <xf numFmtId="0" fontId="13" fillId="12" borderId="14" xfId="0" applyFont="1" applyFill="1" applyBorder="1" applyAlignment="1">
      <alignment horizontal="center" vertical="center"/>
    </xf>
    <xf numFmtId="0" fontId="13" fillId="12" borderId="50" xfId="0" applyFont="1" applyFill="1" applyBorder="1" applyAlignment="1">
      <alignment horizontal="center" vertical="center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パーセント 5" xfId="46"/>
    <cellStyle name="パーセント 6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2 2" xfId="57"/>
    <cellStyle name="桁区切り 2 3" xfId="58"/>
    <cellStyle name="桁区切り 2 4" xfId="59"/>
    <cellStyle name="桁区切り 3" xfId="60"/>
    <cellStyle name="桁区切り 4" xfId="61"/>
    <cellStyle name="桁区切り 4 2" xfId="62"/>
    <cellStyle name="桁区切り 5" xfId="63"/>
    <cellStyle name="桁区切り 6" xfId="64"/>
    <cellStyle name="桁区切り 7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標準 2" xfId="76"/>
    <cellStyle name="標準 2 2" xfId="77"/>
    <cellStyle name="標準 21" xfId="78"/>
    <cellStyle name="標準 3" xfId="79"/>
    <cellStyle name="標準 4" xfId="80"/>
    <cellStyle name="標準 5" xfId="81"/>
    <cellStyle name="標準 6" xfId="82"/>
    <cellStyle name="Followed Hyperlink" xfId="83"/>
    <cellStyle name="磨葬e義" xfId="84"/>
    <cellStyle name="未定義" xfId="85"/>
    <cellStyle name="良い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令和元年度　市町村国民健康保険料（税）収納率（大阪府内市町村別）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72"/>
          <c:w val="0.93325"/>
          <c:h val="0.9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'[2]作業用'!$H$2</c:f>
              <c:strCache>
                <c:ptCount val="1"/>
                <c:pt idx="0">
                  <c:v>収納率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'[2]作業用'!$G$3:$G$45</c:f>
              <c:strCache>
                <c:ptCount val="43"/>
                <c:pt idx="0">
                  <c:v>千早赤阪村</c:v>
                </c:pt>
                <c:pt idx="1">
                  <c:v>豊能町</c:v>
                </c:pt>
                <c:pt idx="2">
                  <c:v>島本町</c:v>
                </c:pt>
                <c:pt idx="3">
                  <c:v>太子町</c:v>
                </c:pt>
                <c:pt idx="4">
                  <c:v>熊取町</c:v>
                </c:pt>
                <c:pt idx="5">
                  <c:v>河内長野市</c:v>
                </c:pt>
                <c:pt idx="6">
                  <c:v>交野市</c:v>
                </c:pt>
                <c:pt idx="7">
                  <c:v>田尻町</c:v>
                </c:pt>
                <c:pt idx="8">
                  <c:v>泉佐野市</c:v>
                </c:pt>
                <c:pt idx="9">
                  <c:v>河南町</c:v>
                </c:pt>
                <c:pt idx="10">
                  <c:v>能勢町</c:v>
                </c:pt>
                <c:pt idx="11">
                  <c:v>高槻市</c:v>
                </c:pt>
                <c:pt idx="12">
                  <c:v>富田林市</c:v>
                </c:pt>
                <c:pt idx="13">
                  <c:v>堺市</c:v>
                </c:pt>
                <c:pt idx="14">
                  <c:v>忠岡町</c:v>
                </c:pt>
                <c:pt idx="15">
                  <c:v>高石市</c:v>
                </c:pt>
                <c:pt idx="16">
                  <c:v>岸和田市</c:v>
                </c:pt>
                <c:pt idx="17">
                  <c:v>大阪狭山市</c:v>
                </c:pt>
                <c:pt idx="18">
                  <c:v>羽曳野市</c:v>
                </c:pt>
                <c:pt idx="19">
                  <c:v>東大阪市</c:v>
                </c:pt>
                <c:pt idx="20">
                  <c:v>和泉市</c:v>
                </c:pt>
                <c:pt idx="21">
                  <c:v>岬町</c:v>
                </c:pt>
                <c:pt idx="22">
                  <c:v>藤井寺市</c:v>
                </c:pt>
                <c:pt idx="23">
                  <c:v>柏原市</c:v>
                </c:pt>
                <c:pt idx="24">
                  <c:v>泉南市</c:v>
                </c:pt>
                <c:pt idx="25">
                  <c:v>四條畷市</c:v>
                </c:pt>
                <c:pt idx="26">
                  <c:v>茨木市</c:v>
                </c:pt>
                <c:pt idx="27">
                  <c:v>箕面市</c:v>
                </c:pt>
                <c:pt idx="28">
                  <c:v>枚方市</c:v>
                </c:pt>
                <c:pt idx="29">
                  <c:v>泉大津市</c:v>
                </c:pt>
                <c:pt idx="30">
                  <c:v>貝塚市</c:v>
                </c:pt>
                <c:pt idx="31">
                  <c:v>松原市</c:v>
                </c:pt>
                <c:pt idx="32">
                  <c:v>豊中市</c:v>
                </c:pt>
                <c:pt idx="33">
                  <c:v>門真市</c:v>
                </c:pt>
                <c:pt idx="34">
                  <c:v>摂津市</c:v>
                </c:pt>
                <c:pt idx="35">
                  <c:v>池田市</c:v>
                </c:pt>
                <c:pt idx="36">
                  <c:v>吹田市</c:v>
                </c:pt>
                <c:pt idx="37">
                  <c:v>八尾市</c:v>
                </c:pt>
                <c:pt idx="38">
                  <c:v>守口市</c:v>
                </c:pt>
                <c:pt idx="39">
                  <c:v>阪南市</c:v>
                </c:pt>
                <c:pt idx="40">
                  <c:v>大東市</c:v>
                </c:pt>
                <c:pt idx="41">
                  <c:v>大阪市</c:v>
                </c:pt>
                <c:pt idx="42">
                  <c:v>寝屋川市</c:v>
                </c:pt>
              </c:strCache>
            </c:strRef>
          </c:cat>
          <c:val>
            <c:numRef>
              <c:f>'[2]作業用'!$H$3:$H$45</c:f>
              <c:numCache>
                <c:ptCount val="43"/>
                <c:pt idx="0">
                  <c:v>99.17</c:v>
                </c:pt>
                <c:pt idx="1">
                  <c:v>98.13</c:v>
                </c:pt>
                <c:pt idx="2">
                  <c:v>97.38</c:v>
                </c:pt>
                <c:pt idx="3">
                  <c:v>96.41</c:v>
                </c:pt>
                <c:pt idx="4">
                  <c:v>96.4</c:v>
                </c:pt>
                <c:pt idx="5">
                  <c:v>96.26</c:v>
                </c:pt>
                <c:pt idx="6">
                  <c:v>95.81</c:v>
                </c:pt>
                <c:pt idx="7">
                  <c:v>95.12</c:v>
                </c:pt>
                <c:pt idx="8">
                  <c:v>95.06</c:v>
                </c:pt>
                <c:pt idx="9">
                  <c:v>94.65</c:v>
                </c:pt>
                <c:pt idx="10">
                  <c:v>94.62</c:v>
                </c:pt>
                <c:pt idx="11">
                  <c:v>94.41</c:v>
                </c:pt>
                <c:pt idx="12">
                  <c:v>94.37</c:v>
                </c:pt>
                <c:pt idx="13">
                  <c:v>94.35</c:v>
                </c:pt>
                <c:pt idx="14">
                  <c:v>94.27</c:v>
                </c:pt>
                <c:pt idx="15">
                  <c:v>93.81</c:v>
                </c:pt>
                <c:pt idx="16">
                  <c:v>93.76</c:v>
                </c:pt>
                <c:pt idx="17">
                  <c:v>93.66</c:v>
                </c:pt>
                <c:pt idx="18">
                  <c:v>93.64</c:v>
                </c:pt>
                <c:pt idx="19">
                  <c:v>93.53</c:v>
                </c:pt>
                <c:pt idx="20">
                  <c:v>93.39</c:v>
                </c:pt>
                <c:pt idx="21">
                  <c:v>93.39</c:v>
                </c:pt>
                <c:pt idx="22">
                  <c:v>93.32</c:v>
                </c:pt>
                <c:pt idx="23">
                  <c:v>93.22</c:v>
                </c:pt>
                <c:pt idx="24">
                  <c:v>92.96</c:v>
                </c:pt>
                <c:pt idx="25">
                  <c:v>92.83</c:v>
                </c:pt>
                <c:pt idx="26">
                  <c:v>92.72</c:v>
                </c:pt>
                <c:pt idx="27">
                  <c:v>92.66</c:v>
                </c:pt>
                <c:pt idx="28">
                  <c:v>92.65</c:v>
                </c:pt>
                <c:pt idx="29">
                  <c:v>92.48</c:v>
                </c:pt>
                <c:pt idx="30">
                  <c:v>92.44</c:v>
                </c:pt>
                <c:pt idx="31">
                  <c:v>92.44</c:v>
                </c:pt>
                <c:pt idx="32">
                  <c:v>92.38</c:v>
                </c:pt>
                <c:pt idx="33">
                  <c:v>91.92</c:v>
                </c:pt>
                <c:pt idx="34">
                  <c:v>91.92</c:v>
                </c:pt>
                <c:pt idx="35">
                  <c:v>91.79</c:v>
                </c:pt>
                <c:pt idx="36">
                  <c:v>91.76</c:v>
                </c:pt>
                <c:pt idx="37">
                  <c:v>91.47</c:v>
                </c:pt>
                <c:pt idx="38">
                  <c:v>91.39</c:v>
                </c:pt>
                <c:pt idx="39">
                  <c:v>91.22</c:v>
                </c:pt>
                <c:pt idx="40">
                  <c:v>90.27</c:v>
                </c:pt>
                <c:pt idx="41">
                  <c:v>89.81</c:v>
                </c:pt>
                <c:pt idx="42">
                  <c:v>89.44</c:v>
                </c:pt>
              </c:numCache>
            </c:numRef>
          </c:val>
        </c:ser>
        <c:axId val="46365560"/>
        <c:axId val="14636857"/>
      </c:barChart>
      <c:catAx>
        <c:axId val="4636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36857"/>
        <c:crosses val="autoZero"/>
        <c:auto val="1"/>
        <c:lblOffset val="100"/>
        <c:tickLblSkip val="1"/>
        <c:noMultiLvlLbl val="0"/>
      </c:catAx>
      <c:valAx>
        <c:axId val="14636857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365560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令和元年度　市町村国民健康保険料（税）収納率（都道府県別）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6575"/>
          <c:w val="0.929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FF99FF"/>
              </a:solidFill>
              <a:ln w="3175">
                <a:noFill/>
              </a:ln>
            </c:spPr>
          </c:dPt>
          <c:cat>
            <c:strRef>
              <c:f>'[2]作業用'!$P$3:$P$49</c:f>
              <c:strCache>
                <c:ptCount val="47"/>
                <c:pt idx="0">
                  <c:v>島根県</c:v>
                </c:pt>
                <c:pt idx="1">
                  <c:v>佐賀県</c:v>
                </c:pt>
                <c:pt idx="2">
                  <c:v>富山県</c:v>
                </c:pt>
                <c:pt idx="3">
                  <c:v>愛媛県</c:v>
                </c:pt>
                <c:pt idx="4">
                  <c:v>北海道</c:v>
                </c:pt>
                <c:pt idx="5">
                  <c:v>長野県</c:v>
                </c:pt>
                <c:pt idx="6">
                  <c:v>新潟県</c:v>
                </c:pt>
                <c:pt idx="7">
                  <c:v>高知県</c:v>
                </c:pt>
                <c:pt idx="8">
                  <c:v>山梨県</c:v>
                </c:pt>
                <c:pt idx="9">
                  <c:v>滋賀県</c:v>
                </c:pt>
                <c:pt idx="10">
                  <c:v>福井県</c:v>
                </c:pt>
                <c:pt idx="11">
                  <c:v>京都府</c:v>
                </c:pt>
                <c:pt idx="12">
                  <c:v>山形県</c:v>
                </c:pt>
                <c:pt idx="13">
                  <c:v>大分県</c:v>
                </c:pt>
                <c:pt idx="14">
                  <c:v>鳥取県</c:v>
                </c:pt>
                <c:pt idx="15">
                  <c:v>岩手県</c:v>
                </c:pt>
                <c:pt idx="16">
                  <c:v>愛知県</c:v>
                </c:pt>
                <c:pt idx="17">
                  <c:v>和歌山県</c:v>
                </c:pt>
                <c:pt idx="18">
                  <c:v>石川県</c:v>
                </c:pt>
                <c:pt idx="19">
                  <c:v>奈良県</c:v>
                </c:pt>
                <c:pt idx="20">
                  <c:v>宮城県</c:v>
                </c:pt>
                <c:pt idx="21">
                  <c:v>宮崎県</c:v>
                </c:pt>
                <c:pt idx="22">
                  <c:v>兵庫県</c:v>
                </c:pt>
                <c:pt idx="23">
                  <c:v>長崎県</c:v>
                </c:pt>
                <c:pt idx="24">
                  <c:v>徳島県</c:v>
                </c:pt>
                <c:pt idx="25">
                  <c:v>山口県</c:v>
                </c:pt>
                <c:pt idx="26">
                  <c:v>秋田県</c:v>
                </c:pt>
                <c:pt idx="27">
                  <c:v>岐阜県</c:v>
                </c:pt>
                <c:pt idx="28">
                  <c:v>沖縄県</c:v>
                </c:pt>
                <c:pt idx="29">
                  <c:v>静岡県</c:v>
                </c:pt>
                <c:pt idx="30">
                  <c:v>鹿児島県</c:v>
                </c:pt>
                <c:pt idx="31">
                  <c:v>岡山県</c:v>
                </c:pt>
                <c:pt idx="32">
                  <c:v>広島県</c:v>
                </c:pt>
                <c:pt idx="33">
                  <c:v>神奈川県</c:v>
                </c:pt>
                <c:pt idx="34">
                  <c:v>福岡県</c:v>
                </c:pt>
                <c:pt idx="35">
                  <c:v>熊本県</c:v>
                </c:pt>
                <c:pt idx="36">
                  <c:v>群馬県</c:v>
                </c:pt>
                <c:pt idx="37">
                  <c:v>三重県</c:v>
                </c:pt>
                <c:pt idx="38">
                  <c:v>香川県</c:v>
                </c:pt>
                <c:pt idx="39">
                  <c:v>青森県</c:v>
                </c:pt>
                <c:pt idx="40">
                  <c:v>福島県</c:v>
                </c:pt>
                <c:pt idx="41">
                  <c:v>茨城県</c:v>
                </c:pt>
                <c:pt idx="42">
                  <c:v>大阪府</c:v>
                </c:pt>
                <c:pt idx="43">
                  <c:v>埼玉県</c:v>
                </c:pt>
                <c:pt idx="44">
                  <c:v>千葉県</c:v>
                </c:pt>
                <c:pt idx="45">
                  <c:v>栃木県</c:v>
                </c:pt>
                <c:pt idx="46">
                  <c:v>東京都</c:v>
                </c:pt>
              </c:strCache>
            </c:strRef>
          </c:cat>
          <c:val>
            <c:numRef>
              <c:f>'[2]作業用'!$Q$3:$Q$49</c:f>
              <c:numCache>
                <c:ptCount val="47"/>
                <c:pt idx="0">
                  <c:v>96.15102469136555</c:v>
                </c:pt>
                <c:pt idx="1">
                  <c:v>95.90634925097325</c:v>
                </c:pt>
                <c:pt idx="2">
                  <c:v>95.23019224941147</c:v>
                </c:pt>
                <c:pt idx="3">
                  <c:v>95.22569174425183</c:v>
                </c:pt>
                <c:pt idx="4">
                  <c:v>95.16726617319576</c:v>
                </c:pt>
                <c:pt idx="5">
                  <c:v>95.1479254284744</c:v>
                </c:pt>
                <c:pt idx="6">
                  <c:v>95.11975065844179</c:v>
                </c:pt>
                <c:pt idx="7">
                  <c:v>94.98641823927818</c:v>
                </c:pt>
                <c:pt idx="8">
                  <c:v>94.93788903780712</c:v>
                </c:pt>
                <c:pt idx="9">
                  <c:v>94.9118590608851</c:v>
                </c:pt>
                <c:pt idx="10">
                  <c:v>94.89450625871339</c:v>
                </c:pt>
                <c:pt idx="11">
                  <c:v>94.86057757873478</c:v>
                </c:pt>
                <c:pt idx="12">
                  <c:v>94.8231073935607</c:v>
                </c:pt>
                <c:pt idx="13">
                  <c:v>94.81822738717335</c:v>
                </c:pt>
                <c:pt idx="14">
                  <c:v>94.81663932191677</c:v>
                </c:pt>
                <c:pt idx="15">
                  <c:v>94.76212784732272</c:v>
                </c:pt>
                <c:pt idx="16">
                  <c:v>94.66043127604655</c:v>
                </c:pt>
                <c:pt idx="17">
                  <c:v>94.43754606941114</c:v>
                </c:pt>
                <c:pt idx="18">
                  <c:v>94.35837300999606</c:v>
                </c:pt>
                <c:pt idx="19">
                  <c:v>94.30170908604124</c:v>
                </c:pt>
                <c:pt idx="20">
                  <c:v>94.25333963189638</c:v>
                </c:pt>
                <c:pt idx="21">
                  <c:v>94.22021370545158</c:v>
                </c:pt>
                <c:pt idx="22">
                  <c:v>94.13885085909173</c:v>
                </c:pt>
                <c:pt idx="23">
                  <c:v>94.1230341378976</c:v>
                </c:pt>
                <c:pt idx="24">
                  <c:v>94.08145003273015</c:v>
                </c:pt>
                <c:pt idx="25">
                  <c:v>94.05928101708626</c:v>
                </c:pt>
                <c:pt idx="26">
                  <c:v>93.75545734237282</c:v>
                </c:pt>
                <c:pt idx="27">
                  <c:v>93.70646377352719</c:v>
                </c:pt>
                <c:pt idx="28">
                  <c:v>93.6874524538066</c:v>
                </c:pt>
                <c:pt idx="29">
                  <c:v>93.67948533946284</c:v>
                </c:pt>
                <c:pt idx="30">
                  <c:v>93.59039004286419</c:v>
                </c:pt>
                <c:pt idx="31">
                  <c:v>93.49236625074242</c:v>
                </c:pt>
                <c:pt idx="32">
                  <c:v>93.40684994838098</c:v>
                </c:pt>
                <c:pt idx="33">
                  <c:v>93.36334997658159</c:v>
                </c:pt>
                <c:pt idx="34">
                  <c:v>93.23871856362356</c:v>
                </c:pt>
                <c:pt idx="35">
                  <c:v>93.13783393886625</c:v>
                </c:pt>
                <c:pt idx="36">
                  <c:v>93.064461960574</c:v>
                </c:pt>
                <c:pt idx="37">
                  <c:v>93.04876383398556</c:v>
                </c:pt>
                <c:pt idx="38">
                  <c:v>92.79782164623512</c:v>
                </c:pt>
                <c:pt idx="39">
                  <c:v>92.48283815246789</c:v>
                </c:pt>
                <c:pt idx="40">
                  <c:v>92.44206166866452</c:v>
                </c:pt>
                <c:pt idx="41">
                  <c:v>92.43211570255475</c:v>
                </c:pt>
                <c:pt idx="42">
                  <c:v>92.08279002080192</c:v>
                </c:pt>
                <c:pt idx="43">
                  <c:v>92.02583065076115</c:v>
                </c:pt>
                <c:pt idx="44">
                  <c:v>91.03664080454543</c:v>
                </c:pt>
                <c:pt idx="45">
                  <c:v>90.99709729326999</c:v>
                </c:pt>
                <c:pt idx="46">
                  <c:v>88.9172542330834</c:v>
                </c:pt>
              </c:numCache>
            </c:numRef>
          </c:val>
        </c:ser>
        <c:axId val="64622850"/>
        <c:axId val="44734739"/>
      </c:barChart>
      <c:catAx>
        <c:axId val="64622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734739"/>
        <c:crosses val="autoZero"/>
        <c:auto val="1"/>
        <c:lblOffset val="100"/>
        <c:tickLblSkip val="1"/>
        <c:noMultiLvlLbl val="0"/>
      </c:catAx>
      <c:valAx>
        <c:axId val="44734739"/>
        <c:scaling>
          <c:orientation val="minMax"/>
          <c:max val="96.5"/>
          <c:min val="8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22850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0.019</cdr:y>
    </cdr:from>
    <cdr:to>
      <cdr:x>0.05825</cdr:x>
      <cdr:y>0.0615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38100" y="114300"/>
          <a:ext cx="5048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0.0045</cdr:x>
      <cdr:y>0.019</cdr:y>
    </cdr:from>
    <cdr:to>
      <cdr:x>0.05825</cdr:x>
      <cdr:y>0.0615</cdr:y>
    </cdr:to>
    <cdr:sp fLocksText="0">
      <cdr:nvSpPr>
        <cdr:cNvPr id="2" name="テキスト ボックス 1"/>
        <cdr:cNvSpPr txBox="1">
          <a:spLocks noChangeArrowheads="1"/>
        </cdr:cNvSpPr>
      </cdr:nvSpPr>
      <cdr:spPr>
        <a:xfrm>
          <a:off x="38100" y="114300"/>
          <a:ext cx="5048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0.019</cdr:y>
    </cdr:from>
    <cdr:to>
      <cdr:x>0.07925</cdr:x>
      <cdr:y>0.0615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7150" y="114300"/>
          <a:ext cx="685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0.803</cdr:x>
      <cdr:y>0.04125</cdr:y>
    </cdr:from>
    <cdr:to>
      <cdr:x>0.9805</cdr:x>
      <cdr:y>0.0815</cdr:y>
    </cdr:to>
    <cdr:sp>
      <cdr:nvSpPr>
        <cdr:cNvPr id="4" name="正方形/長方形 2"/>
        <cdr:cNvSpPr>
          <a:spLocks/>
        </cdr:cNvSpPr>
      </cdr:nvSpPr>
      <cdr:spPr>
        <a:xfrm>
          <a:off x="7534275" y="247650"/>
          <a:ext cx="1666875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0.00625</cdr:x>
      <cdr:y>0.019</cdr:y>
    </cdr:from>
    <cdr:to>
      <cdr:x>0.07925</cdr:x>
      <cdr:y>0.0615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57150" y="114300"/>
          <a:ext cx="685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0.0715</cdr:x>
      <cdr:y>0.3275</cdr:y>
    </cdr:from>
    <cdr:to>
      <cdr:x>0.94875</cdr:x>
      <cdr:y>0.33075</cdr:y>
    </cdr:to>
    <cdr:sp>
      <cdr:nvSpPr>
        <cdr:cNvPr id="6" name="直線コネクタ 5"/>
        <cdr:cNvSpPr>
          <a:spLocks/>
        </cdr:cNvSpPr>
      </cdr:nvSpPr>
      <cdr:spPr>
        <a:xfrm flipV="1">
          <a:off x="666750" y="2009775"/>
          <a:ext cx="823912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0.0705</cdr:x>
      <cdr:y>0.3085</cdr:y>
    </cdr:from>
    <cdr:to>
      <cdr:x>0.9475</cdr:x>
      <cdr:y>0.31225</cdr:y>
    </cdr:to>
    <cdr:sp>
      <cdr:nvSpPr>
        <cdr:cNvPr id="7" name="直線コネクタ 6"/>
        <cdr:cNvSpPr>
          <a:spLocks/>
        </cdr:cNvSpPr>
      </cdr:nvSpPr>
      <cdr:spPr>
        <a:xfrm flipV="1">
          <a:off x="657225" y="1895475"/>
          <a:ext cx="8239125" cy="1905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0.728</cdr:x>
      <cdr:y>0.58525</cdr:y>
    </cdr:from>
    <cdr:to>
      <cdr:x>0.88275</cdr:x>
      <cdr:y>0.62125</cdr:y>
    </cdr:to>
    <cdr:sp>
      <cdr:nvSpPr>
        <cdr:cNvPr id="8" name="線吹き出し 1 (枠付き) 8"/>
        <cdr:cNvSpPr>
          <a:spLocks/>
        </cdr:cNvSpPr>
      </cdr:nvSpPr>
      <cdr:spPr>
        <a:xfrm flipH="1">
          <a:off x="6829425" y="3600450"/>
          <a:ext cx="1457325" cy="219075"/>
        </a:xfrm>
        <a:prstGeom prst="borderCallout1">
          <a:avLst>
            <a:gd name="adj1" fmla="val -85402"/>
            <a:gd name="adj2" fmla="val -452574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寝屋川市　</a:t>
          </a:r>
          <a:r>
            <a:rPr lang="en-US" cap="none" sz="1000" b="0" i="0" u="none" baseline="0">
              <a:solidFill>
                <a:srgbClr val="000000"/>
              </a:solidFill>
            </a:rPr>
            <a:t>89.44</a:t>
          </a: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0.60125</cdr:x>
      <cdr:y>0.1435</cdr:y>
    </cdr:from>
    <cdr:to>
      <cdr:x>0.8425</cdr:x>
      <cdr:y>0.17975</cdr:y>
    </cdr:to>
    <cdr:sp>
      <cdr:nvSpPr>
        <cdr:cNvPr id="9" name="線吹き出し 1 (枠付き) 9"/>
        <cdr:cNvSpPr>
          <a:spLocks/>
        </cdr:cNvSpPr>
      </cdr:nvSpPr>
      <cdr:spPr>
        <a:xfrm flipH="1">
          <a:off x="5638800" y="876300"/>
          <a:ext cx="2266950" cy="219075"/>
        </a:xfrm>
        <a:prstGeom prst="borderCallout1">
          <a:avLst>
            <a:gd name="adj1" fmla="val -65523"/>
            <a:gd name="adj2" fmla="val 400893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全国平均（</a:t>
          </a:r>
          <a:r>
            <a:rPr lang="en-US" cap="none" sz="1000" b="0" i="0" u="none" baseline="0">
              <a:solidFill>
                <a:srgbClr val="000000"/>
              </a:solidFill>
            </a:rPr>
            <a:t>令和元年度）　</a:t>
          </a:r>
          <a:r>
            <a:rPr lang="en-US" cap="none" sz="1000" b="0" i="0" u="none" baseline="0">
              <a:solidFill>
                <a:srgbClr val="000000"/>
              </a:solidFill>
            </a:rPr>
            <a:t>92.92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0.12125</cdr:x>
      <cdr:y>0.103</cdr:y>
    </cdr:from>
    <cdr:to>
      <cdr:x>0.275</cdr:x>
      <cdr:y>0.139</cdr:y>
    </cdr:to>
    <cdr:sp>
      <cdr:nvSpPr>
        <cdr:cNvPr id="10" name="線吹き出し 1 (枠付き) 10"/>
        <cdr:cNvSpPr>
          <a:spLocks/>
        </cdr:cNvSpPr>
      </cdr:nvSpPr>
      <cdr:spPr>
        <a:xfrm>
          <a:off x="1133475" y="628650"/>
          <a:ext cx="1447800" cy="219075"/>
        </a:xfrm>
        <a:prstGeom prst="borderCallout1">
          <a:avLst>
            <a:gd name="adj1" fmla="val -73962"/>
            <a:gd name="adj2" fmla="val 10672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千早赤阪村　</a:t>
          </a:r>
          <a:r>
            <a:rPr lang="en-US" cap="none" sz="1000" b="0" i="0" u="none" baseline="0">
              <a:solidFill>
                <a:srgbClr val="000000"/>
              </a:solidFill>
            </a:rPr>
            <a:t>99.17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0.37375</cdr:x>
      <cdr:y>0.228</cdr:y>
    </cdr:from>
    <cdr:to>
      <cdr:x>0.588</cdr:x>
      <cdr:y>0.264</cdr:y>
    </cdr:to>
    <cdr:sp>
      <cdr:nvSpPr>
        <cdr:cNvPr id="11" name="線吹き出し 1 (枠付き) 11"/>
        <cdr:cNvSpPr>
          <a:spLocks/>
        </cdr:cNvSpPr>
      </cdr:nvSpPr>
      <cdr:spPr>
        <a:xfrm flipH="1">
          <a:off x="3505200" y="1400175"/>
          <a:ext cx="2009775" cy="219075"/>
        </a:xfrm>
        <a:prstGeom prst="borderCallout1">
          <a:avLst>
            <a:gd name="adj1" fmla="val -64703"/>
            <a:gd name="adj2" fmla="val 224976"/>
            <a:gd name="adj3" fmla="val -50342"/>
            <a:gd name="adj4" fmla="val -671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大阪府内市町村平均　</a:t>
          </a:r>
          <a:r>
            <a:rPr lang="en-US" cap="none" sz="1000" b="0" i="0" u="none" baseline="0">
              <a:solidFill>
                <a:srgbClr val="000000"/>
              </a:solidFill>
            </a:rPr>
            <a:t>92.08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0.019</cdr:y>
    </cdr:from>
    <cdr:to>
      <cdr:x>0.07475</cdr:x>
      <cdr:y>0.06125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" y="114300"/>
          <a:ext cx="647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0.797</cdr:x>
      <cdr:y>0.03825</cdr:y>
    </cdr:from>
    <cdr:to>
      <cdr:x>0.97375</cdr:x>
      <cdr:y>0.0785</cdr:y>
    </cdr:to>
    <cdr:sp>
      <cdr:nvSpPr>
        <cdr:cNvPr id="2" name="正方形/長方形 2"/>
        <cdr:cNvSpPr>
          <a:spLocks/>
        </cdr:cNvSpPr>
      </cdr:nvSpPr>
      <cdr:spPr>
        <a:xfrm>
          <a:off x="7477125" y="228600"/>
          <a:ext cx="1657350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0.00625</cdr:x>
      <cdr:y>0.019</cdr:y>
    </cdr:from>
    <cdr:to>
      <cdr:x>0.07475</cdr:x>
      <cdr:y>0.06125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7150" y="114300"/>
          <a:ext cx="647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0.13725</cdr:x>
      <cdr:y>0.11</cdr:y>
    </cdr:from>
    <cdr:to>
      <cdr:x>0.29275</cdr:x>
      <cdr:y>0.146</cdr:y>
    </cdr:to>
    <cdr:sp>
      <cdr:nvSpPr>
        <cdr:cNvPr id="4" name="線吹き出し 1 (枠付き) 7"/>
        <cdr:cNvSpPr>
          <a:spLocks/>
        </cdr:cNvSpPr>
      </cdr:nvSpPr>
      <cdr:spPr>
        <a:xfrm>
          <a:off x="1285875" y="676275"/>
          <a:ext cx="1457325" cy="219075"/>
        </a:xfrm>
        <a:prstGeom prst="borderCallout1">
          <a:avLst>
            <a:gd name="adj1" fmla="val -89574"/>
            <a:gd name="adj2" fmla="val 62180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島根県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96.15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0.675</cdr:x>
      <cdr:y>0.73425</cdr:y>
    </cdr:from>
    <cdr:to>
      <cdr:x>0.82975</cdr:x>
      <cdr:y>0.77025</cdr:y>
    </cdr:to>
    <cdr:sp>
      <cdr:nvSpPr>
        <cdr:cNvPr id="5" name="線吹き出し 1 (枠付き) 8"/>
        <cdr:cNvSpPr>
          <a:spLocks/>
        </cdr:cNvSpPr>
      </cdr:nvSpPr>
      <cdr:spPr>
        <a:xfrm flipH="1">
          <a:off x="6334125" y="4524375"/>
          <a:ext cx="1457325" cy="219075"/>
        </a:xfrm>
        <a:prstGeom prst="borderCallout1">
          <a:avLst>
            <a:gd name="adj1" fmla="val -120421"/>
            <a:gd name="adj2" fmla="val -396546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東京都　</a:t>
          </a:r>
          <a:r>
            <a:rPr lang="en-US" cap="none" sz="1000" b="0" i="0" u="none" baseline="0">
              <a:solidFill>
                <a:srgbClr val="000000"/>
              </a:solidFill>
            </a:rPr>
            <a:t>88.92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0.43325</cdr:x>
      <cdr:y>0.14675</cdr:y>
    </cdr:from>
    <cdr:to>
      <cdr:x>0.588</cdr:x>
      <cdr:y>0.1835</cdr:y>
    </cdr:to>
    <cdr:sp>
      <cdr:nvSpPr>
        <cdr:cNvPr id="6" name="線吹き出し 1 (枠付き) 9"/>
        <cdr:cNvSpPr>
          <a:spLocks/>
        </cdr:cNvSpPr>
      </cdr:nvSpPr>
      <cdr:spPr>
        <a:xfrm flipH="1">
          <a:off x="4067175" y="895350"/>
          <a:ext cx="1457325" cy="228600"/>
        </a:xfrm>
        <a:prstGeom prst="borderCallout1">
          <a:avLst>
            <a:gd name="adj1" fmla="val -77930"/>
            <a:gd name="adj2" fmla="val 388490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  <a:r>
            <a:rPr lang="en-US" cap="none" sz="1000" b="0" i="0" u="none" baseline="0">
              <a:solidFill>
                <a:srgbClr val="000000"/>
              </a:solidFill>
            </a:rPr>
            <a:t>平均　</a:t>
          </a:r>
          <a:r>
            <a:rPr lang="en-US" cap="none" sz="1000" b="0" i="0" u="none" baseline="0">
              <a:solidFill>
                <a:srgbClr val="000000"/>
              </a:solidFill>
            </a:rPr>
            <a:t>92.92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0.06525</cdr:x>
      <cdr:y>0.30575</cdr:y>
    </cdr:from>
    <cdr:to>
      <cdr:x>0.94725</cdr:x>
      <cdr:y>0.30575</cdr:y>
    </cdr:to>
    <cdr:sp>
      <cdr:nvSpPr>
        <cdr:cNvPr id="7" name="直線コネクタ 10"/>
        <cdr:cNvSpPr>
          <a:spLocks/>
        </cdr:cNvSpPr>
      </cdr:nvSpPr>
      <cdr:spPr>
        <a:xfrm>
          <a:off x="609600" y="1876425"/>
          <a:ext cx="8286750" cy="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0.60475</cdr:x>
      <cdr:y>0.4925</cdr:y>
    </cdr:from>
    <cdr:to>
      <cdr:x>0.75925</cdr:x>
      <cdr:y>0.5285</cdr:y>
    </cdr:to>
    <cdr:sp>
      <cdr:nvSpPr>
        <cdr:cNvPr id="8" name="線吹き出し 1 (枠付き) 11"/>
        <cdr:cNvSpPr>
          <a:spLocks/>
        </cdr:cNvSpPr>
      </cdr:nvSpPr>
      <cdr:spPr>
        <a:xfrm flipH="1">
          <a:off x="5676900" y="3028950"/>
          <a:ext cx="1447800" cy="219075"/>
        </a:xfrm>
        <a:prstGeom prst="borderCallout1">
          <a:avLst>
            <a:gd name="adj1" fmla="val -114810"/>
            <a:gd name="adj2" fmla="val -331421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　</a:t>
          </a:r>
          <a:r>
            <a:rPr lang="en-US" cap="none" sz="1000" b="0" i="0" u="none" baseline="0">
              <a:solidFill>
                <a:srgbClr val="000000"/>
              </a:solidFill>
            </a:rPr>
            <a:t>92.08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4%20&#20445;&#38522;&#26009;&#65288;&#31246;&#65289;&#21454;&#32013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業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府内状況"/>
      <sheetName val="府内状況（グラフ）"/>
      <sheetName val="全国状況"/>
      <sheetName val="全国状況（グラフ）"/>
      <sheetName val="作業用"/>
    </sheetNames>
    <sheetDataSet>
      <sheetData sheetId="4">
        <row r="2">
          <cell r="H2" t="str">
            <v>収納率</v>
          </cell>
        </row>
        <row r="3">
          <cell r="G3" t="str">
            <v>千早赤阪村</v>
          </cell>
          <cell r="H3">
            <v>99.17</v>
          </cell>
          <cell r="P3" t="str">
            <v>島根県</v>
          </cell>
          <cell r="Q3">
            <v>96.15102469136555</v>
          </cell>
        </row>
        <row r="4">
          <cell r="G4" t="str">
            <v>豊能町</v>
          </cell>
          <cell r="H4">
            <v>98.13</v>
          </cell>
          <cell r="P4" t="str">
            <v>佐賀県</v>
          </cell>
          <cell r="Q4">
            <v>95.90634925097325</v>
          </cell>
        </row>
        <row r="5">
          <cell r="G5" t="str">
            <v>島本町</v>
          </cell>
          <cell r="H5">
            <v>97.38</v>
          </cell>
          <cell r="P5" t="str">
            <v>富山県</v>
          </cell>
          <cell r="Q5">
            <v>95.23019224941147</v>
          </cell>
        </row>
        <row r="6">
          <cell r="G6" t="str">
            <v>太子町</v>
          </cell>
          <cell r="H6">
            <v>96.41</v>
          </cell>
          <cell r="P6" t="str">
            <v>愛媛県</v>
          </cell>
          <cell r="Q6">
            <v>95.22569174425183</v>
          </cell>
        </row>
        <row r="7">
          <cell r="G7" t="str">
            <v>熊取町</v>
          </cell>
          <cell r="H7">
            <v>96.4</v>
          </cell>
          <cell r="P7" t="str">
            <v>北海道</v>
          </cell>
          <cell r="Q7">
            <v>95.16726617319576</v>
          </cell>
        </row>
        <row r="8">
          <cell r="G8" t="str">
            <v>河内長野市</v>
          </cell>
          <cell r="H8">
            <v>96.26</v>
          </cell>
          <cell r="P8" t="str">
            <v>長野県</v>
          </cell>
          <cell r="Q8">
            <v>95.1479254284744</v>
          </cell>
        </row>
        <row r="9">
          <cell r="G9" t="str">
            <v>交野市</v>
          </cell>
          <cell r="H9">
            <v>95.81</v>
          </cell>
          <cell r="P9" t="str">
            <v>新潟県</v>
          </cell>
          <cell r="Q9">
            <v>95.11975065844179</v>
          </cell>
        </row>
        <row r="10">
          <cell r="G10" t="str">
            <v>田尻町</v>
          </cell>
          <cell r="H10">
            <v>95.12</v>
          </cell>
          <cell r="P10" t="str">
            <v>高知県</v>
          </cell>
          <cell r="Q10">
            <v>94.98641823927818</v>
          </cell>
        </row>
        <row r="11">
          <cell r="G11" t="str">
            <v>泉佐野市</v>
          </cell>
          <cell r="H11">
            <v>95.06</v>
          </cell>
          <cell r="P11" t="str">
            <v>山梨県</v>
          </cell>
          <cell r="Q11">
            <v>94.93788903780712</v>
          </cell>
        </row>
        <row r="12">
          <cell r="G12" t="str">
            <v>河南町</v>
          </cell>
          <cell r="H12">
            <v>94.65</v>
          </cell>
          <cell r="P12" t="str">
            <v>滋賀県</v>
          </cell>
          <cell r="Q12">
            <v>94.9118590608851</v>
          </cell>
        </row>
        <row r="13">
          <cell r="G13" t="str">
            <v>能勢町</v>
          </cell>
          <cell r="H13">
            <v>94.62</v>
          </cell>
          <cell r="P13" t="str">
            <v>福井県</v>
          </cell>
          <cell r="Q13">
            <v>94.89450625871339</v>
          </cell>
        </row>
        <row r="14">
          <cell r="G14" t="str">
            <v>高槻市</v>
          </cell>
          <cell r="H14">
            <v>94.41</v>
          </cell>
          <cell r="P14" t="str">
            <v>京都府</v>
          </cell>
          <cell r="Q14">
            <v>94.86057757873478</v>
          </cell>
        </row>
        <row r="15">
          <cell r="G15" t="str">
            <v>富田林市</v>
          </cell>
          <cell r="H15">
            <v>94.37</v>
          </cell>
          <cell r="P15" t="str">
            <v>山形県</v>
          </cell>
          <cell r="Q15">
            <v>94.8231073935607</v>
          </cell>
        </row>
        <row r="16">
          <cell r="G16" t="str">
            <v>堺市</v>
          </cell>
          <cell r="H16">
            <v>94.35</v>
          </cell>
          <cell r="P16" t="str">
            <v>大分県</v>
          </cell>
          <cell r="Q16">
            <v>94.81822738717335</v>
          </cell>
        </row>
        <row r="17">
          <cell r="G17" t="str">
            <v>忠岡町</v>
          </cell>
          <cell r="H17">
            <v>94.27</v>
          </cell>
          <cell r="P17" t="str">
            <v>鳥取県</v>
          </cell>
          <cell r="Q17">
            <v>94.81663932191677</v>
          </cell>
        </row>
        <row r="18">
          <cell r="G18" t="str">
            <v>高石市</v>
          </cell>
          <cell r="H18">
            <v>93.81</v>
          </cell>
          <cell r="P18" t="str">
            <v>岩手県</v>
          </cell>
          <cell r="Q18">
            <v>94.76212784732272</v>
          </cell>
        </row>
        <row r="19">
          <cell r="G19" t="str">
            <v>岸和田市</v>
          </cell>
          <cell r="H19">
            <v>93.76</v>
          </cell>
          <cell r="P19" t="str">
            <v>愛知県</v>
          </cell>
          <cell r="Q19">
            <v>94.66043127604655</v>
          </cell>
        </row>
        <row r="20">
          <cell r="G20" t="str">
            <v>大阪狭山市</v>
          </cell>
          <cell r="H20">
            <v>93.66</v>
          </cell>
          <cell r="P20" t="str">
            <v>和歌山県</v>
          </cell>
          <cell r="Q20">
            <v>94.43754606941114</v>
          </cell>
        </row>
        <row r="21">
          <cell r="G21" t="str">
            <v>羽曳野市</v>
          </cell>
          <cell r="H21">
            <v>93.64</v>
          </cell>
          <cell r="P21" t="str">
            <v>石川県</v>
          </cell>
          <cell r="Q21">
            <v>94.35837300999606</v>
          </cell>
        </row>
        <row r="22">
          <cell r="G22" t="str">
            <v>東大阪市</v>
          </cell>
          <cell r="H22">
            <v>93.53</v>
          </cell>
          <cell r="P22" t="str">
            <v>奈良県</v>
          </cell>
          <cell r="Q22">
            <v>94.30170908604124</v>
          </cell>
        </row>
        <row r="23">
          <cell r="G23" t="str">
            <v>和泉市</v>
          </cell>
          <cell r="H23">
            <v>93.39</v>
          </cell>
          <cell r="P23" t="str">
            <v>宮城県</v>
          </cell>
          <cell r="Q23">
            <v>94.25333963189638</v>
          </cell>
        </row>
        <row r="24">
          <cell r="G24" t="str">
            <v>岬町</v>
          </cell>
          <cell r="H24">
            <v>93.39</v>
          </cell>
          <cell r="P24" t="str">
            <v>宮崎県</v>
          </cell>
          <cell r="Q24">
            <v>94.22021370545158</v>
          </cell>
        </row>
        <row r="25">
          <cell r="G25" t="str">
            <v>藤井寺市</v>
          </cell>
          <cell r="H25">
            <v>93.32</v>
          </cell>
          <cell r="P25" t="str">
            <v>兵庫県</v>
          </cell>
          <cell r="Q25">
            <v>94.13885085909173</v>
          </cell>
        </row>
        <row r="26">
          <cell r="G26" t="str">
            <v>柏原市</v>
          </cell>
          <cell r="H26">
            <v>93.22</v>
          </cell>
          <cell r="P26" t="str">
            <v>長崎県</v>
          </cell>
          <cell r="Q26">
            <v>94.1230341378976</v>
          </cell>
        </row>
        <row r="27">
          <cell r="G27" t="str">
            <v>泉南市</v>
          </cell>
          <cell r="H27">
            <v>92.96</v>
          </cell>
          <cell r="P27" t="str">
            <v>徳島県</v>
          </cell>
          <cell r="Q27">
            <v>94.08145003273015</v>
          </cell>
        </row>
        <row r="28">
          <cell r="G28" t="str">
            <v>四條畷市</v>
          </cell>
          <cell r="H28">
            <v>92.83</v>
          </cell>
          <cell r="P28" t="str">
            <v>山口県</v>
          </cell>
          <cell r="Q28">
            <v>94.05928101708626</v>
          </cell>
        </row>
        <row r="29">
          <cell r="G29" t="str">
            <v>茨木市</v>
          </cell>
          <cell r="H29">
            <v>92.72</v>
          </cell>
          <cell r="P29" t="str">
            <v>秋田県</v>
          </cell>
          <cell r="Q29">
            <v>93.75545734237282</v>
          </cell>
        </row>
        <row r="30">
          <cell r="G30" t="str">
            <v>箕面市</v>
          </cell>
          <cell r="H30">
            <v>92.66</v>
          </cell>
          <cell r="P30" t="str">
            <v>岐阜県</v>
          </cell>
          <cell r="Q30">
            <v>93.70646377352719</v>
          </cell>
        </row>
        <row r="31">
          <cell r="G31" t="str">
            <v>枚方市</v>
          </cell>
          <cell r="H31">
            <v>92.65</v>
          </cell>
          <cell r="P31" t="str">
            <v>沖縄県</v>
          </cell>
          <cell r="Q31">
            <v>93.6874524538066</v>
          </cell>
        </row>
        <row r="32">
          <cell r="G32" t="str">
            <v>泉大津市</v>
          </cell>
          <cell r="H32">
            <v>92.48</v>
          </cell>
          <cell r="P32" t="str">
            <v>静岡県</v>
          </cell>
          <cell r="Q32">
            <v>93.67948533946284</v>
          </cell>
        </row>
        <row r="33">
          <cell r="G33" t="str">
            <v>貝塚市</v>
          </cell>
          <cell r="H33">
            <v>92.44</v>
          </cell>
          <cell r="P33" t="str">
            <v>鹿児島県</v>
          </cell>
          <cell r="Q33">
            <v>93.59039004286419</v>
          </cell>
        </row>
        <row r="34">
          <cell r="G34" t="str">
            <v>松原市</v>
          </cell>
          <cell r="H34">
            <v>92.44</v>
          </cell>
          <cell r="P34" t="str">
            <v>岡山県</v>
          </cell>
          <cell r="Q34">
            <v>93.49236625074242</v>
          </cell>
        </row>
        <row r="35">
          <cell r="G35" t="str">
            <v>豊中市</v>
          </cell>
          <cell r="H35">
            <v>92.38</v>
          </cell>
          <cell r="P35" t="str">
            <v>広島県</v>
          </cell>
          <cell r="Q35">
            <v>93.40684994838098</v>
          </cell>
        </row>
        <row r="36">
          <cell r="G36" t="str">
            <v>門真市</v>
          </cell>
          <cell r="H36">
            <v>91.92</v>
          </cell>
          <cell r="P36" t="str">
            <v>神奈川県</v>
          </cell>
          <cell r="Q36">
            <v>93.36334997658159</v>
          </cell>
        </row>
        <row r="37">
          <cell r="G37" t="str">
            <v>摂津市</v>
          </cell>
          <cell r="H37">
            <v>91.92</v>
          </cell>
          <cell r="P37" t="str">
            <v>福岡県</v>
          </cell>
          <cell r="Q37">
            <v>93.23871856362356</v>
          </cell>
        </row>
        <row r="38">
          <cell r="G38" t="str">
            <v>池田市</v>
          </cell>
          <cell r="H38">
            <v>91.79</v>
          </cell>
          <cell r="P38" t="str">
            <v>熊本県</v>
          </cell>
          <cell r="Q38">
            <v>93.13783393886625</v>
          </cell>
        </row>
        <row r="39">
          <cell r="G39" t="str">
            <v>吹田市</v>
          </cell>
          <cell r="H39">
            <v>91.76</v>
          </cell>
          <cell r="P39" t="str">
            <v>群馬県</v>
          </cell>
          <cell r="Q39">
            <v>93.064461960574</v>
          </cell>
        </row>
        <row r="40">
          <cell r="G40" t="str">
            <v>八尾市</v>
          </cell>
          <cell r="H40">
            <v>91.47</v>
          </cell>
          <cell r="P40" t="str">
            <v>三重県</v>
          </cell>
          <cell r="Q40">
            <v>93.04876383398556</v>
          </cell>
        </row>
        <row r="41">
          <cell r="G41" t="str">
            <v>守口市</v>
          </cell>
          <cell r="H41">
            <v>91.39</v>
          </cell>
          <cell r="P41" t="str">
            <v>香川県</v>
          </cell>
          <cell r="Q41">
            <v>92.79782164623512</v>
          </cell>
        </row>
        <row r="42">
          <cell r="G42" t="str">
            <v>阪南市</v>
          </cell>
          <cell r="H42">
            <v>91.22</v>
          </cell>
          <cell r="P42" t="str">
            <v>青森県</v>
          </cell>
          <cell r="Q42">
            <v>92.48283815246789</v>
          </cell>
        </row>
        <row r="43">
          <cell r="G43" t="str">
            <v>大東市</v>
          </cell>
          <cell r="H43">
            <v>90.27</v>
          </cell>
          <cell r="P43" t="str">
            <v>福島県</v>
          </cell>
          <cell r="Q43">
            <v>92.44206166866452</v>
          </cell>
        </row>
        <row r="44">
          <cell r="G44" t="str">
            <v>大阪市</v>
          </cell>
          <cell r="H44">
            <v>89.81</v>
          </cell>
          <cell r="P44" t="str">
            <v>茨城県</v>
          </cell>
          <cell r="Q44">
            <v>92.43211570255475</v>
          </cell>
        </row>
        <row r="45">
          <cell r="G45" t="str">
            <v>寝屋川市</v>
          </cell>
          <cell r="H45">
            <v>89.44</v>
          </cell>
          <cell r="P45" t="str">
            <v>大阪府</v>
          </cell>
          <cell r="Q45">
            <v>92.08279002080192</v>
          </cell>
        </row>
        <row r="46">
          <cell r="P46" t="str">
            <v>埼玉県</v>
          </cell>
          <cell r="Q46">
            <v>92.02583065076115</v>
          </cell>
        </row>
        <row r="47">
          <cell r="P47" t="str">
            <v>千葉県</v>
          </cell>
          <cell r="Q47">
            <v>91.03664080454543</v>
          </cell>
        </row>
        <row r="48">
          <cell r="P48" t="str">
            <v>栃木県</v>
          </cell>
          <cell r="Q48">
            <v>90.99709729326999</v>
          </cell>
        </row>
        <row r="49">
          <cell r="P49" t="str">
            <v>東京都</v>
          </cell>
          <cell r="Q49">
            <v>88.9172542330834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H57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4.57421875" style="18" customWidth="1"/>
    <col min="2" max="3" width="15.57421875" style="18" customWidth="1"/>
    <col min="4" max="4" width="6.57421875" style="18" customWidth="1"/>
    <col min="5" max="5" width="15.57421875" style="18" customWidth="1"/>
    <col min="6" max="6" width="6.57421875" style="18" customWidth="1"/>
    <col min="7" max="8" width="15.57421875" style="18" customWidth="1"/>
    <col min="9" max="16384" width="9.00390625" style="18" customWidth="1"/>
  </cols>
  <sheetData>
    <row r="1" spans="1:8" ht="16.5">
      <c r="A1" s="43" t="s">
        <v>159</v>
      </c>
      <c r="B1" s="17"/>
      <c r="C1" s="17"/>
      <c r="D1" s="17"/>
      <c r="E1" s="17"/>
      <c r="F1" s="17"/>
      <c r="G1" s="17"/>
      <c r="H1" s="17" t="s">
        <v>158</v>
      </c>
    </row>
    <row r="2" spans="1:8" ht="15" customHeight="1">
      <c r="A2" s="19"/>
      <c r="B2" s="20"/>
      <c r="C2" s="20"/>
      <c r="D2" s="20"/>
      <c r="E2" s="20"/>
      <c r="F2" s="20"/>
      <c r="G2" s="20"/>
      <c r="H2" s="44" t="s">
        <v>152</v>
      </c>
    </row>
    <row r="3" spans="1:8" ht="41.25" customHeight="1">
      <c r="A3" s="107" t="s">
        <v>98</v>
      </c>
      <c r="B3" s="108"/>
      <c r="C3" s="119" t="s">
        <v>160</v>
      </c>
      <c r="D3" s="120"/>
      <c r="E3" s="123" t="s">
        <v>161</v>
      </c>
      <c r="F3" s="120"/>
      <c r="G3" s="120"/>
      <c r="H3" s="124"/>
    </row>
    <row r="4" spans="1:8" ht="15" customHeight="1">
      <c r="A4" s="109"/>
      <c r="B4" s="110"/>
      <c r="C4" s="53" t="s">
        <v>94</v>
      </c>
      <c r="D4" s="117" t="s">
        <v>97</v>
      </c>
      <c r="E4" s="53" t="s">
        <v>94</v>
      </c>
      <c r="F4" s="117" t="s">
        <v>97</v>
      </c>
      <c r="G4" s="54" t="s">
        <v>94</v>
      </c>
      <c r="H4" s="121" t="s">
        <v>151</v>
      </c>
    </row>
    <row r="5" spans="1:8" ht="15" customHeight="1">
      <c r="A5" s="111"/>
      <c r="B5" s="112"/>
      <c r="C5" s="55" t="s">
        <v>95</v>
      </c>
      <c r="D5" s="118"/>
      <c r="E5" s="55" t="s">
        <v>95</v>
      </c>
      <c r="F5" s="118"/>
      <c r="G5" s="55" t="s">
        <v>96</v>
      </c>
      <c r="H5" s="122"/>
    </row>
    <row r="6" spans="1:8" ht="15" customHeight="1">
      <c r="A6" s="56">
        <v>1</v>
      </c>
      <c r="B6" s="57" t="s">
        <v>0</v>
      </c>
      <c r="C6" s="77">
        <v>89.55</v>
      </c>
      <c r="D6" s="58">
        <f aca="true" t="shared" si="0" ref="D6:D48">RANK(C6,$C$6:$C$48)</f>
        <v>42</v>
      </c>
      <c r="E6" s="83">
        <v>89.81</v>
      </c>
      <c r="F6" s="58">
        <f aca="true" t="shared" si="1" ref="F6:F48">RANK(E6,$E$6:$E$48)</f>
        <v>42</v>
      </c>
      <c r="G6" s="83">
        <v>26.11</v>
      </c>
      <c r="H6" s="88">
        <v>89.8</v>
      </c>
    </row>
    <row r="7" spans="1:8" ht="15" customHeight="1">
      <c r="A7" s="59">
        <v>2</v>
      </c>
      <c r="B7" s="60" t="s">
        <v>1</v>
      </c>
      <c r="C7" s="78">
        <v>94.75</v>
      </c>
      <c r="D7" s="61">
        <f t="shared" si="0"/>
        <v>11</v>
      </c>
      <c r="E7" s="84">
        <v>94.35</v>
      </c>
      <c r="F7" s="61">
        <f t="shared" si="1"/>
        <v>14</v>
      </c>
      <c r="G7" s="84">
        <v>17.56</v>
      </c>
      <c r="H7" s="89">
        <v>94.37</v>
      </c>
    </row>
    <row r="8" spans="1:8" ht="15" customHeight="1">
      <c r="A8" s="59">
        <v>3</v>
      </c>
      <c r="B8" s="60" t="s">
        <v>2</v>
      </c>
      <c r="C8" s="78">
        <v>93.78</v>
      </c>
      <c r="D8" s="61">
        <f t="shared" si="0"/>
        <v>18</v>
      </c>
      <c r="E8" s="84">
        <v>93.76</v>
      </c>
      <c r="F8" s="61">
        <f t="shared" si="1"/>
        <v>17</v>
      </c>
      <c r="G8" s="84">
        <v>22.9</v>
      </c>
      <c r="H8" s="89">
        <v>93.75</v>
      </c>
    </row>
    <row r="9" spans="1:8" ht="15" customHeight="1">
      <c r="A9" s="59">
        <v>4</v>
      </c>
      <c r="B9" s="60" t="s">
        <v>3</v>
      </c>
      <c r="C9" s="78">
        <v>92.71</v>
      </c>
      <c r="D9" s="61">
        <f t="shared" si="0"/>
        <v>26</v>
      </c>
      <c r="E9" s="84">
        <v>92.38</v>
      </c>
      <c r="F9" s="61">
        <f t="shared" si="1"/>
        <v>33</v>
      </c>
      <c r="G9" s="84">
        <v>20.08</v>
      </c>
      <c r="H9" s="89">
        <v>92.38</v>
      </c>
    </row>
    <row r="10" spans="1:8" ht="15" customHeight="1">
      <c r="A10" s="62">
        <v>5</v>
      </c>
      <c r="B10" s="63" t="s">
        <v>4</v>
      </c>
      <c r="C10" s="79">
        <v>92.4</v>
      </c>
      <c r="D10" s="64">
        <f t="shared" si="0"/>
        <v>33</v>
      </c>
      <c r="E10" s="85">
        <v>91.79</v>
      </c>
      <c r="F10" s="64">
        <f t="shared" si="1"/>
        <v>36</v>
      </c>
      <c r="G10" s="85">
        <v>22.61</v>
      </c>
      <c r="H10" s="90">
        <v>91.79</v>
      </c>
    </row>
    <row r="11" spans="1:8" ht="15" customHeight="1">
      <c r="A11" s="65">
        <v>6</v>
      </c>
      <c r="B11" s="66" t="s">
        <v>5</v>
      </c>
      <c r="C11" s="80">
        <v>91.54</v>
      </c>
      <c r="D11" s="67">
        <f t="shared" si="0"/>
        <v>39</v>
      </c>
      <c r="E11" s="86">
        <v>91.76</v>
      </c>
      <c r="F11" s="67">
        <f t="shared" si="1"/>
        <v>37</v>
      </c>
      <c r="G11" s="86">
        <v>14.58</v>
      </c>
      <c r="H11" s="91">
        <v>91.76</v>
      </c>
    </row>
    <row r="12" spans="1:8" ht="15" customHeight="1">
      <c r="A12" s="59">
        <v>7</v>
      </c>
      <c r="B12" s="60" t="s">
        <v>6</v>
      </c>
      <c r="C12" s="78">
        <v>92.54</v>
      </c>
      <c r="D12" s="61">
        <f t="shared" si="0"/>
        <v>28</v>
      </c>
      <c r="E12" s="84">
        <v>92.48</v>
      </c>
      <c r="F12" s="61">
        <f t="shared" si="1"/>
        <v>30</v>
      </c>
      <c r="G12" s="84">
        <v>23.72</v>
      </c>
      <c r="H12" s="89">
        <v>92.48</v>
      </c>
    </row>
    <row r="13" spans="1:8" ht="15" customHeight="1">
      <c r="A13" s="59">
        <v>8</v>
      </c>
      <c r="B13" s="60" t="s">
        <v>7</v>
      </c>
      <c r="C13" s="78">
        <v>94.37</v>
      </c>
      <c r="D13" s="61">
        <f t="shared" si="0"/>
        <v>14</v>
      </c>
      <c r="E13" s="84">
        <v>94.41</v>
      </c>
      <c r="F13" s="61">
        <f t="shared" si="1"/>
        <v>12</v>
      </c>
      <c r="G13" s="84">
        <v>38.88</v>
      </c>
      <c r="H13" s="89">
        <v>94.4</v>
      </c>
    </row>
    <row r="14" spans="1:8" ht="15" customHeight="1">
      <c r="A14" s="59">
        <v>9</v>
      </c>
      <c r="B14" s="60" t="s">
        <v>8</v>
      </c>
      <c r="C14" s="78">
        <v>93.05</v>
      </c>
      <c r="D14" s="61">
        <f t="shared" si="0"/>
        <v>22</v>
      </c>
      <c r="E14" s="84">
        <v>92.44</v>
      </c>
      <c r="F14" s="61">
        <f t="shared" si="1"/>
        <v>31</v>
      </c>
      <c r="G14" s="84">
        <v>13.38</v>
      </c>
      <c r="H14" s="89">
        <v>92.44</v>
      </c>
    </row>
    <row r="15" spans="1:8" ht="15" customHeight="1">
      <c r="A15" s="62">
        <v>10</v>
      </c>
      <c r="B15" s="63" t="s">
        <v>9</v>
      </c>
      <c r="C15" s="79">
        <v>92.46</v>
      </c>
      <c r="D15" s="64">
        <f t="shared" si="0"/>
        <v>31</v>
      </c>
      <c r="E15" s="85">
        <v>91.39</v>
      </c>
      <c r="F15" s="64">
        <f t="shared" si="1"/>
        <v>39</v>
      </c>
      <c r="G15" s="85">
        <v>19.64</v>
      </c>
      <c r="H15" s="90">
        <v>91.38</v>
      </c>
    </row>
    <row r="16" spans="1:8" ht="15" customHeight="1">
      <c r="A16" s="65">
        <v>11</v>
      </c>
      <c r="B16" s="66" t="s">
        <v>10</v>
      </c>
      <c r="C16" s="80">
        <v>91.97</v>
      </c>
      <c r="D16" s="67">
        <f t="shared" si="0"/>
        <v>37</v>
      </c>
      <c r="E16" s="86">
        <v>92.65</v>
      </c>
      <c r="F16" s="67">
        <f t="shared" si="1"/>
        <v>29</v>
      </c>
      <c r="G16" s="86">
        <v>31.45</v>
      </c>
      <c r="H16" s="91">
        <v>92.65</v>
      </c>
    </row>
    <row r="17" spans="1:8" ht="15" customHeight="1">
      <c r="A17" s="59">
        <v>12</v>
      </c>
      <c r="B17" s="60" t="s">
        <v>11</v>
      </c>
      <c r="C17" s="78">
        <v>92.67</v>
      </c>
      <c r="D17" s="61">
        <f t="shared" si="0"/>
        <v>27</v>
      </c>
      <c r="E17" s="84">
        <v>92.72</v>
      </c>
      <c r="F17" s="61">
        <f t="shared" si="1"/>
        <v>27</v>
      </c>
      <c r="G17" s="84">
        <v>24.31</v>
      </c>
      <c r="H17" s="89">
        <v>92.72</v>
      </c>
    </row>
    <row r="18" spans="1:8" ht="15" customHeight="1">
      <c r="A18" s="59">
        <v>13</v>
      </c>
      <c r="B18" s="60" t="s">
        <v>12</v>
      </c>
      <c r="C18" s="78">
        <v>91.9</v>
      </c>
      <c r="D18" s="61">
        <f t="shared" si="0"/>
        <v>38</v>
      </c>
      <c r="E18" s="84">
        <v>91.47</v>
      </c>
      <c r="F18" s="61">
        <f t="shared" si="1"/>
        <v>38</v>
      </c>
      <c r="G18" s="84">
        <v>10.71</v>
      </c>
      <c r="H18" s="89">
        <v>91.48</v>
      </c>
    </row>
    <row r="19" spans="1:8" ht="15" customHeight="1">
      <c r="A19" s="59">
        <v>14</v>
      </c>
      <c r="B19" s="60" t="s">
        <v>13</v>
      </c>
      <c r="C19" s="78">
        <v>95.68</v>
      </c>
      <c r="D19" s="61">
        <f t="shared" si="0"/>
        <v>8</v>
      </c>
      <c r="E19" s="84">
        <v>95.06</v>
      </c>
      <c r="F19" s="61">
        <f t="shared" si="1"/>
        <v>9</v>
      </c>
      <c r="G19" s="84">
        <v>19.75</v>
      </c>
      <c r="H19" s="89">
        <v>95.06</v>
      </c>
    </row>
    <row r="20" spans="1:8" ht="15" customHeight="1">
      <c r="A20" s="62">
        <v>15</v>
      </c>
      <c r="B20" s="63" t="s">
        <v>14</v>
      </c>
      <c r="C20" s="79">
        <v>94.62</v>
      </c>
      <c r="D20" s="64">
        <f t="shared" si="0"/>
        <v>13</v>
      </c>
      <c r="E20" s="85">
        <v>94.37</v>
      </c>
      <c r="F20" s="64">
        <f t="shared" si="1"/>
        <v>13</v>
      </c>
      <c r="G20" s="85">
        <v>26.95</v>
      </c>
      <c r="H20" s="90">
        <v>94.36</v>
      </c>
    </row>
    <row r="21" spans="1:8" ht="15" customHeight="1">
      <c r="A21" s="65">
        <v>16</v>
      </c>
      <c r="B21" s="66" t="s">
        <v>15</v>
      </c>
      <c r="C21" s="80">
        <v>90</v>
      </c>
      <c r="D21" s="67">
        <f t="shared" si="0"/>
        <v>41</v>
      </c>
      <c r="E21" s="86">
        <v>89.44</v>
      </c>
      <c r="F21" s="67">
        <f t="shared" si="1"/>
        <v>43</v>
      </c>
      <c r="G21" s="86">
        <v>13.95</v>
      </c>
      <c r="H21" s="91">
        <v>89.43</v>
      </c>
    </row>
    <row r="22" spans="1:8" ht="15" customHeight="1">
      <c r="A22" s="59">
        <v>17</v>
      </c>
      <c r="B22" s="60" t="s">
        <v>16</v>
      </c>
      <c r="C22" s="78">
        <v>96.26</v>
      </c>
      <c r="D22" s="61">
        <f t="shared" si="0"/>
        <v>5</v>
      </c>
      <c r="E22" s="84">
        <v>96.26</v>
      </c>
      <c r="F22" s="61">
        <f t="shared" si="1"/>
        <v>6</v>
      </c>
      <c r="G22" s="84">
        <v>35.27</v>
      </c>
      <c r="H22" s="89">
        <v>96.27</v>
      </c>
    </row>
    <row r="23" spans="1:8" ht="15" customHeight="1">
      <c r="A23" s="59">
        <v>18</v>
      </c>
      <c r="B23" s="60" t="s">
        <v>17</v>
      </c>
      <c r="C23" s="78">
        <v>92.27</v>
      </c>
      <c r="D23" s="61">
        <f t="shared" si="0"/>
        <v>34</v>
      </c>
      <c r="E23" s="84">
        <v>92.44</v>
      </c>
      <c r="F23" s="61">
        <f t="shared" si="1"/>
        <v>31</v>
      </c>
      <c r="G23" s="84">
        <v>8.7</v>
      </c>
      <c r="H23" s="89">
        <v>92.43</v>
      </c>
    </row>
    <row r="24" spans="1:8" ht="15" customHeight="1">
      <c r="A24" s="59">
        <v>19</v>
      </c>
      <c r="B24" s="60" t="s">
        <v>18</v>
      </c>
      <c r="C24" s="78">
        <v>89.4</v>
      </c>
      <c r="D24" s="61">
        <f t="shared" si="0"/>
        <v>43</v>
      </c>
      <c r="E24" s="84">
        <v>90.27</v>
      </c>
      <c r="F24" s="61">
        <f t="shared" si="1"/>
        <v>41</v>
      </c>
      <c r="G24" s="84">
        <v>13.69</v>
      </c>
      <c r="H24" s="89">
        <v>90.27</v>
      </c>
    </row>
    <row r="25" spans="1:8" ht="15" customHeight="1">
      <c r="A25" s="62">
        <v>20</v>
      </c>
      <c r="B25" s="63" t="s">
        <v>19</v>
      </c>
      <c r="C25" s="79">
        <v>93.82</v>
      </c>
      <c r="D25" s="64">
        <f t="shared" si="0"/>
        <v>17</v>
      </c>
      <c r="E25" s="85">
        <v>93.39</v>
      </c>
      <c r="F25" s="64">
        <f t="shared" si="1"/>
        <v>21</v>
      </c>
      <c r="G25" s="85">
        <v>25.14</v>
      </c>
      <c r="H25" s="90">
        <v>93.39</v>
      </c>
    </row>
    <row r="26" spans="1:8" ht="15" customHeight="1">
      <c r="A26" s="65">
        <v>21</v>
      </c>
      <c r="B26" s="66" t="s">
        <v>20</v>
      </c>
      <c r="C26" s="80">
        <v>92.16</v>
      </c>
      <c r="D26" s="67">
        <f t="shared" si="0"/>
        <v>36</v>
      </c>
      <c r="E26" s="86">
        <v>92.66</v>
      </c>
      <c r="F26" s="67">
        <f t="shared" si="1"/>
        <v>28</v>
      </c>
      <c r="G26" s="86">
        <v>31.29</v>
      </c>
      <c r="H26" s="91">
        <v>92.66</v>
      </c>
    </row>
    <row r="27" spans="1:8" ht="15" customHeight="1">
      <c r="A27" s="59">
        <v>22</v>
      </c>
      <c r="B27" s="60" t="s">
        <v>21</v>
      </c>
      <c r="C27" s="78">
        <v>93.01</v>
      </c>
      <c r="D27" s="61">
        <f t="shared" si="0"/>
        <v>23</v>
      </c>
      <c r="E27" s="84">
        <v>93.22</v>
      </c>
      <c r="F27" s="61">
        <f t="shared" si="1"/>
        <v>24</v>
      </c>
      <c r="G27" s="84">
        <v>47.46</v>
      </c>
      <c r="H27" s="89">
        <v>93.22</v>
      </c>
    </row>
    <row r="28" spans="1:8" ht="15" customHeight="1">
      <c r="A28" s="59">
        <v>23</v>
      </c>
      <c r="B28" s="60" t="s">
        <v>22</v>
      </c>
      <c r="C28" s="78">
        <v>92.49</v>
      </c>
      <c r="D28" s="61">
        <f t="shared" si="0"/>
        <v>30</v>
      </c>
      <c r="E28" s="84">
        <v>93.64</v>
      </c>
      <c r="F28" s="61">
        <f t="shared" si="1"/>
        <v>19</v>
      </c>
      <c r="G28" s="84">
        <v>17.73</v>
      </c>
      <c r="H28" s="89">
        <v>93.64</v>
      </c>
    </row>
    <row r="29" spans="1:8" ht="15" customHeight="1">
      <c r="A29" s="59">
        <v>24</v>
      </c>
      <c r="B29" s="60" t="s">
        <v>23</v>
      </c>
      <c r="C29" s="78">
        <v>92.53</v>
      </c>
      <c r="D29" s="61">
        <f t="shared" si="0"/>
        <v>29</v>
      </c>
      <c r="E29" s="84">
        <v>91.92</v>
      </c>
      <c r="F29" s="61">
        <f t="shared" si="1"/>
        <v>34</v>
      </c>
      <c r="G29" s="84">
        <v>18.93</v>
      </c>
      <c r="H29" s="89">
        <v>91.92</v>
      </c>
    </row>
    <row r="30" spans="1:8" ht="15" customHeight="1">
      <c r="A30" s="62">
        <v>25</v>
      </c>
      <c r="B30" s="63" t="s">
        <v>24</v>
      </c>
      <c r="C30" s="79">
        <v>92.22</v>
      </c>
      <c r="D30" s="64">
        <f t="shared" si="0"/>
        <v>35</v>
      </c>
      <c r="E30" s="85">
        <v>91.92</v>
      </c>
      <c r="F30" s="64">
        <f t="shared" si="1"/>
        <v>34</v>
      </c>
      <c r="G30" s="85">
        <v>16</v>
      </c>
      <c r="H30" s="90">
        <v>91.92</v>
      </c>
    </row>
    <row r="31" spans="1:8" ht="15" customHeight="1">
      <c r="A31" s="65">
        <v>26</v>
      </c>
      <c r="B31" s="66" t="s">
        <v>25</v>
      </c>
      <c r="C31" s="80">
        <v>93.41</v>
      </c>
      <c r="D31" s="67">
        <f t="shared" si="0"/>
        <v>21</v>
      </c>
      <c r="E31" s="86">
        <v>93.81</v>
      </c>
      <c r="F31" s="67">
        <f t="shared" si="1"/>
        <v>16</v>
      </c>
      <c r="G31" s="86">
        <v>6.68</v>
      </c>
      <c r="H31" s="91">
        <v>93.82</v>
      </c>
    </row>
    <row r="32" spans="1:8" ht="15" customHeight="1">
      <c r="A32" s="59">
        <v>27</v>
      </c>
      <c r="B32" s="60" t="s">
        <v>26</v>
      </c>
      <c r="C32" s="78">
        <v>93</v>
      </c>
      <c r="D32" s="61">
        <f t="shared" si="0"/>
        <v>24</v>
      </c>
      <c r="E32" s="84">
        <v>93.32</v>
      </c>
      <c r="F32" s="61">
        <f t="shared" si="1"/>
        <v>23</v>
      </c>
      <c r="G32" s="84">
        <v>20.62</v>
      </c>
      <c r="H32" s="89">
        <v>93.32</v>
      </c>
    </row>
    <row r="33" spans="1:8" ht="15" customHeight="1">
      <c r="A33" s="59">
        <v>28</v>
      </c>
      <c r="B33" s="60" t="s">
        <v>27</v>
      </c>
      <c r="C33" s="78">
        <v>93.75</v>
      </c>
      <c r="D33" s="61">
        <f t="shared" si="0"/>
        <v>19</v>
      </c>
      <c r="E33" s="84">
        <v>93.53</v>
      </c>
      <c r="F33" s="61">
        <f t="shared" si="1"/>
        <v>20</v>
      </c>
      <c r="G33" s="84">
        <v>22.54</v>
      </c>
      <c r="H33" s="89">
        <v>93.53</v>
      </c>
    </row>
    <row r="34" spans="1:8" ht="15" customHeight="1">
      <c r="A34" s="59">
        <v>29</v>
      </c>
      <c r="B34" s="60" t="s">
        <v>28</v>
      </c>
      <c r="C34" s="78">
        <v>93.55</v>
      </c>
      <c r="D34" s="61">
        <f t="shared" si="0"/>
        <v>20</v>
      </c>
      <c r="E34" s="84">
        <v>92.96</v>
      </c>
      <c r="F34" s="61">
        <f t="shared" si="1"/>
        <v>25</v>
      </c>
      <c r="G34" s="84">
        <v>28.68</v>
      </c>
      <c r="H34" s="89">
        <v>92.96</v>
      </c>
    </row>
    <row r="35" spans="1:8" ht="15" customHeight="1">
      <c r="A35" s="62">
        <v>30</v>
      </c>
      <c r="B35" s="63" t="s">
        <v>91</v>
      </c>
      <c r="C35" s="79">
        <v>92.73</v>
      </c>
      <c r="D35" s="64">
        <f t="shared" si="0"/>
        <v>25</v>
      </c>
      <c r="E35" s="85">
        <v>92.83</v>
      </c>
      <c r="F35" s="64">
        <f t="shared" si="1"/>
        <v>26</v>
      </c>
      <c r="G35" s="85">
        <v>31.15</v>
      </c>
      <c r="H35" s="90">
        <v>92.83</v>
      </c>
    </row>
    <row r="36" spans="1:8" ht="15" customHeight="1">
      <c r="A36" s="65">
        <v>31</v>
      </c>
      <c r="B36" s="66" t="s">
        <v>29</v>
      </c>
      <c r="C36" s="80">
        <v>96.29</v>
      </c>
      <c r="D36" s="67">
        <f t="shared" si="0"/>
        <v>4</v>
      </c>
      <c r="E36" s="86">
        <v>95.81</v>
      </c>
      <c r="F36" s="67">
        <f t="shared" si="1"/>
        <v>7</v>
      </c>
      <c r="G36" s="86">
        <v>36.19</v>
      </c>
      <c r="H36" s="91">
        <v>95.81</v>
      </c>
    </row>
    <row r="37" spans="1:8" ht="15" customHeight="1">
      <c r="A37" s="59">
        <v>32</v>
      </c>
      <c r="B37" s="60" t="s">
        <v>30</v>
      </c>
      <c r="C37" s="78">
        <v>96.88</v>
      </c>
      <c r="D37" s="61">
        <f t="shared" si="0"/>
        <v>3</v>
      </c>
      <c r="E37" s="84">
        <v>97.38</v>
      </c>
      <c r="F37" s="61">
        <f t="shared" si="1"/>
        <v>3</v>
      </c>
      <c r="G37" s="84">
        <v>26.28</v>
      </c>
      <c r="H37" s="89">
        <v>97.38</v>
      </c>
    </row>
    <row r="38" spans="1:8" ht="15" customHeight="1">
      <c r="A38" s="59">
        <v>33</v>
      </c>
      <c r="B38" s="60" t="s">
        <v>31</v>
      </c>
      <c r="C38" s="78">
        <v>98.34</v>
      </c>
      <c r="D38" s="61">
        <f t="shared" si="0"/>
        <v>2</v>
      </c>
      <c r="E38" s="84">
        <v>98.13</v>
      </c>
      <c r="F38" s="61">
        <f t="shared" si="1"/>
        <v>2</v>
      </c>
      <c r="G38" s="84">
        <v>26.37</v>
      </c>
      <c r="H38" s="89">
        <v>98.13</v>
      </c>
    </row>
    <row r="39" spans="1:8" ht="15" customHeight="1">
      <c r="A39" s="59">
        <v>34</v>
      </c>
      <c r="B39" s="60" t="s">
        <v>32</v>
      </c>
      <c r="C39" s="78">
        <v>92.41</v>
      </c>
      <c r="D39" s="61">
        <f t="shared" si="0"/>
        <v>32</v>
      </c>
      <c r="E39" s="84">
        <v>94.62</v>
      </c>
      <c r="F39" s="61">
        <f t="shared" si="1"/>
        <v>11</v>
      </c>
      <c r="G39" s="84">
        <v>17.48</v>
      </c>
      <c r="H39" s="89">
        <v>94.61</v>
      </c>
    </row>
    <row r="40" spans="1:8" ht="15" customHeight="1">
      <c r="A40" s="62">
        <v>35</v>
      </c>
      <c r="B40" s="63" t="s">
        <v>33</v>
      </c>
      <c r="C40" s="79">
        <v>94.08</v>
      </c>
      <c r="D40" s="64">
        <f t="shared" si="0"/>
        <v>15</v>
      </c>
      <c r="E40" s="85">
        <v>94.27</v>
      </c>
      <c r="F40" s="64">
        <f t="shared" si="1"/>
        <v>15</v>
      </c>
      <c r="G40" s="85">
        <v>37.96</v>
      </c>
      <c r="H40" s="90">
        <v>94.27</v>
      </c>
    </row>
    <row r="41" spans="1:8" ht="15" customHeight="1">
      <c r="A41" s="59">
        <v>36</v>
      </c>
      <c r="B41" s="60" t="s">
        <v>34</v>
      </c>
      <c r="C41" s="78">
        <v>96.01</v>
      </c>
      <c r="D41" s="61">
        <f t="shared" si="0"/>
        <v>6</v>
      </c>
      <c r="E41" s="84">
        <v>96.4</v>
      </c>
      <c r="F41" s="61">
        <f t="shared" si="1"/>
        <v>5</v>
      </c>
      <c r="G41" s="84">
        <v>21.88</v>
      </c>
      <c r="H41" s="89">
        <v>96.4</v>
      </c>
    </row>
    <row r="42" spans="1:8" ht="15" customHeight="1">
      <c r="A42" s="59">
        <v>37</v>
      </c>
      <c r="B42" s="60" t="s">
        <v>35</v>
      </c>
      <c r="C42" s="78">
        <v>94.73</v>
      </c>
      <c r="D42" s="61">
        <f t="shared" si="0"/>
        <v>12</v>
      </c>
      <c r="E42" s="84">
        <v>95.12</v>
      </c>
      <c r="F42" s="61">
        <f t="shared" si="1"/>
        <v>8</v>
      </c>
      <c r="G42" s="84">
        <v>12.88</v>
      </c>
      <c r="H42" s="89">
        <v>95.11</v>
      </c>
    </row>
    <row r="43" spans="1:8" ht="15" customHeight="1">
      <c r="A43" s="59">
        <v>38</v>
      </c>
      <c r="B43" s="60" t="s">
        <v>36</v>
      </c>
      <c r="C43" s="78">
        <v>91.43</v>
      </c>
      <c r="D43" s="61">
        <f t="shared" si="0"/>
        <v>40</v>
      </c>
      <c r="E43" s="84">
        <v>91.22</v>
      </c>
      <c r="F43" s="61">
        <f t="shared" si="1"/>
        <v>40</v>
      </c>
      <c r="G43" s="84">
        <v>20.94</v>
      </c>
      <c r="H43" s="89">
        <v>91.22</v>
      </c>
    </row>
    <row r="44" spans="1:8" ht="15" customHeight="1">
      <c r="A44" s="59">
        <v>39</v>
      </c>
      <c r="B44" s="60" t="s">
        <v>37</v>
      </c>
      <c r="C44" s="78">
        <v>95.09</v>
      </c>
      <c r="D44" s="61">
        <f t="shared" si="0"/>
        <v>10</v>
      </c>
      <c r="E44" s="84">
        <v>93.39</v>
      </c>
      <c r="F44" s="61">
        <f t="shared" si="1"/>
        <v>21</v>
      </c>
      <c r="G44" s="84">
        <v>7.32</v>
      </c>
      <c r="H44" s="89">
        <v>93.38</v>
      </c>
    </row>
    <row r="45" spans="1:8" ht="15" customHeight="1">
      <c r="A45" s="62">
        <v>40</v>
      </c>
      <c r="B45" s="63" t="s">
        <v>38</v>
      </c>
      <c r="C45" s="79">
        <v>95.73</v>
      </c>
      <c r="D45" s="64">
        <f t="shared" si="0"/>
        <v>7</v>
      </c>
      <c r="E45" s="85">
        <v>96.41</v>
      </c>
      <c r="F45" s="64">
        <f t="shared" si="1"/>
        <v>4</v>
      </c>
      <c r="G45" s="85">
        <v>42.84</v>
      </c>
      <c r="H45" s="90">
        <v>96.41</v>
      </c>
    </row>
    <row r="46" spans="1:8" ht="15" customHeight="1">
      <c r="A46" s="59">
        <v>41</v>
      </c>
      <c r="B46" s="60" t="s">
        <v>39</v>
      </c>
      <c r="C46" s="78">
        <v>95.43</v>
      </c>
      <c r="D46" s="61">
        <f t="shared" si="0"/>
        <v>9</v>
      </c>
      <c r="E46" s="84">
        <v>94.65</v>
      </c>
      <c r="F46" s="61">
        <f t="shared" si="1"/>
        <v>10</v>
      </c>
      <c r="G46" s="84">
        <v>19.63</v>
      </c>
      <c r="H46" s="89">
        <v>94.65</v>
      </c>
    </row>
    <row r="47" spans="1:8" ht="15" customHeight="1">
      <c r="A47" s="59">
        <v>42</v>
      </c>
      <c r="B47" s="60" t="s">
        <v>40</v>
      </c>
      <c r="C47" s="78">
        <v>98.38</v>
      </c>
      <c r="D47" s="61">
        <f t="shared" si="0"/>
        <v>1</v>
      </c>
      <c r="E47" s="84">
        <v>99.17</v>
      </c>
      <c r="F47" s="61">
        <f t="shared" si="1"/>
        <v>1</v>
      </c>
      <c r="G47" s="84">
        <v>19.46</v>
      </c>
      <c r="H47" s="89">
        <v>99.17</v>
      </c>
    </row>
    <row r="48" spans="1:8" ht="15" customHeight="1">
      <c r="A48" s="68">
        <v>43</v>
      </c>
      <c r="B48" s="69" t="s">
        <v>41</v>
      </c>
      <c r="C48" s="81">
        <v>94.02</v>
      </c>
      <c r="D48" s="70">
        <f t="shared" si="0"/>
        <v>16</v>
      </c>
      <c r="E48" s="87">
        <v>93.66</v>
      </c>
      <c r="F48" s="70">
        <f t="shared" si="1"/>
        <v>18</v>
      </c>
      <c r="G48" s="87">
        <v>18.3</v>
      </c>
      <c r="H48" s="92">
        <v>93.66</v>
      </c>
    </row>
    <row r="49" spans="1:8" ht="21.75" customHeight="1" thickBot="1">
      <c r="A49" s="115" t="s">
        <v>99</v>
      </c>
      <c r="B49" s="116"/>
      <c r="C49" s="82">
        <v>92.04</v>
      </c>
      <c r="D49" s="71"/>
      <c r="E49" s="83">
        <v>92.08</v>
      </c>
      <c r="F49" s="71"/>
      <c r="G49" s="83">
        <v>21.01</v>
      </c>
      <c r="H49" s="88">
        <v>92.08</v>
      </c>
    </row>
    <row r="50" spans="1:8" ht="21.75" customHeight="1" thickTop="1">
      <c r="A50" s="113" t="s">
        <v>150</v>
      </c>
      <c r="B50" s="114"/>
      <c r="C50" s="72">
        <f>+'全国状況'!D53</f>
        <v>92.8464379797514</v>
      </c>
      <c r="D50" s="73"/>
      <c r="E50" s="74">
        <f>+'全国状況'!F53</f>
        <v>92.91788594293793</v>
      </c>
      <c r="F50" s="73"/>
      <c r="G50" s="75" t="s">
        <v>157</v>
      </c>
      <c r="H50" s="76" t="s">
        <v>157</v>
      </c>
    </row>
    <row r="51" spans="1:7" ht="15.75">
      <c r="A51" s="21" t="s">
        <v>155</v>
      </c>
      <c r="C51" s="22"/>
      <c r="D51" s="22"/>
      <c r="E51" s="22"/>
      <c r="F51" s="22"/>
      <c r="G51" s="22"/>
    </row>
    <row r="52" spans="1:7" ht="15.75">
      <c r="A52" s="7" t="s">
        <v>154</v>
      </c>
      <c r="C52" s="22"/>
      <c r="D52" s="22"/>
      <c r="E52" s="22"/>
      <c r="F52" s="22"/>
      <c r="G52" s="22"/>
    </row>
    <row r="53" spans="1:7" ht="15.75">
      <c r="A53" s="22"/>
      <c r="B53" s="23"/>
      <c r="G53" s="22"/>
    </row>
    <row r="54" spans="1:7" ht="15.75">
      <c r="A54" s="24"/>
      <c r="G54" s="22"/>
    </row>
    <row r="55" ht="15.75">
      <c r="A55" s="25"/>
    </row>
    <row r="56" ht="15.75">
      <c r="A56" s="25"/>
    </row>
    <row r="57" spans="3:8" ht="15.75">
      <c r="C57" s="26"/>
      <c r="D57" s="26"/>
      <c r="E57" s="26"/>
      <c r="F57" s="26"/>
      <c r="G57" s="26"/>
      <c r="H57" s="26"/>
    </row>
  </sheetData>
  <sheetProtection/>
  <mergeCells count="8">
    <mergeCell ref="A3:B5"/>
    <mergeCell ref="A50:B50"/>
    <mergeCell ref="A49:B49"/>
    <mergeCell ref="D4:D5"/>
    <mergeCell ref="C3:D3"/>
    <mergeCell ref="H4:H5"/>
    <mergeCell ref="F4:F5"/>
    <mergeCell ref="E3:H3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I5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2" width="4.57421875" style="5" customWidth="1"/>
    <col min="3" max="3" width="15.57421875" style="5" customWidth="1"/>
    <col min="4" max="4" width="18.57421875" style="5" customWidth="1"/>
    <col min="5" max="5" width="12.57421875" style="5" customWidth="1"/>
    <col min="6" max="6" width="18.57421875" style="5" customWidth="1"/>
    <col min="7" max="7" width="12.57421875" style="5" customWidth="1"/>
    <col min="8" max="16384" width="9.00390625" style="5" customWidth="1"/>
  </cols>
  <sheetData>
    <row r="1" ht="16.5">
      <c r="A1" s="43" t="s">
        <v>164</v>
      </c>
    </row>
    <row r="2" spans="6:7" ht="14.25">
      <c r="F2" s="6"/>
      <c r="G2" s="46" t="s">
        <v>152</v>
      </c>
    </row>
    <row r="3" spans="2:8" ht="15.75" customHeight="1">
      <c r="B3" s="130" t="s">
        <v>89</v>
      </c>
      <c r="C3" s="131"/>
      <c r="D3" s="45" t="s">
        <v>162</v>
      </c>
      <c r="E3" s="127" t="s">
        <v>90</v>
      </c>
      <c r="F3" s="45" t="s">
        <v>163</v>
      </c>
      <c r="G3" s="127" t="s">
        <v>90</v>
      </c>
      <c r="H3" s="7"/>
    </row>
    <row r="4" spans="2:8" ht="15.75" customHeight="1">
      <c r="B4" s="132"/>
      <c r="C4" s="133"/>
      <c r="D4" s="27" t="s">
        <v>94</v>
      </c>
      <c r="E4" s="128"/>
      <c r="F4" s="27" t="s">
        <v>94</v>
      </c>
      <c r="G4" s="128"/>
      <c r="H4" s="7"/>
    </row>
    <row r="5" spans="2:8" ht="12.75" customHeight="1">
      <c r="B5" s="134"/>
      <c r="C5" s="135"/>
      <c r="D5" s="28" t="s">
        <v>95</v>
      </c>
      <c r="E5" s="129"/>
      <c r="F5" s="28" t="s">
        <v>95</v>
      </c>
      <c r="G5" s="129"/>
      <c r="H5" s="7"/>
    </row>
    <row r="6" spans="2:9" ht="15" customHeight="1">
      <c r="B6" s="29">
        <v>1</v>
      </c>
      <c r="C6" s="30" t="s">
        <v>42</v>
      </c>
      <c r="D6" s="93">
        <v>95.16477925757876</v>
      </c>
      <c r="E6" s="47">
        <f aca="true" t="shared" si="0" ref="E6:E52">RANK(D6,D$6:D$52)</f>
        <v>4</v>
      </c>
      <c r="F6" s="100">
        <v>95.16726617319576</v>
      </c>
      <c r="G6" s="47">
        <f aca="true" t="shared" si="1" ref="G6:G52">RANK(F6,F$6:F$52)</f>
        <v>5</v>
      </c>
      <c r="H6" s="7"/>
      <c r="I6" s="8"/>
    </row>
    <row r="7" spans="2:9" ht="15" customHeight="1">
      <c r="B7" s="31">
        <v>2</v>
      </c>
      <c r="C7" s="32" t="s">
        <v>43</v>
      </c>
      <c r="D7" s="94">
        <v>92.13145711382234</v>
      </c>
      <c r="E7" s="48">
        <f t="shared" si="0"/>
        <v>42</v>
      </c>
      <c r="F7" s="101">
        <v>92.48283815246789</v>
      </c>
      <c r="G7" s="48">
        <f t="shared" si="1"/>
        <v>40</v>
      </c>
      <c r="H7" s="7"/>
      <c r="I7" s="8"/>
    </row>
    <row r="8" spans="2:9" ht="15" customHeight="1">
      <c r="B8" s="31">
        <v>3</v>
      </c>
      <c r="C8" s="32" t="s">
        <v>44</v>
      </c>
      <c r="D8" s="94">
        <v>94.671306470342</v>
      </c>
      <c r="E8" s="48">
        <f t="shared" si="0"/>
        <v>15</v>
      </c>
      <c r="F8" s="101">
        <v>94.76212784732272</v>
      </c>
      <c r="G8" s="48">
        <f t="shared" si="1"/>
        <v>16</v>
      </c>
      <c r="H8" s="7"/>
      <c r="I8" s="8"/>
    </row>
    <row r="9" spans="2:9" ht="15" customHeight="1">
      <c r="B9" s="31">
        <v>4</v>
      </c>
      <c r="C9" s="32" t="s">
        <v>45</v>
      </c>
      <c r="D9" s="94">
        <v>94.24254937632088</v>
      </c>
      <c r="E9" s="48">
        <f t="shared" si="0"/>
        <v>20</v>
      </c>
      <c r="F9" s="101">
        <v>94.25333963189638</v>
      </c>
      <c r="G9" s="48">
        <f t="shared" si="1"/>
        <v>21</v>
      </c>
      <c r="H9" s="7"/>
      <c r="I9" s="8"/>
    </row>
    <row r="10" spans="2:9" ht="15" customHeight="1">
      <c r="B10" s="31">
        <v>5</v>
      </c>
      <c r="C10" s="32" t="s">
        <v>46</v>
      </c>
      <c r="D10" s="94">
        <v>93.52601213466781</v>
      </c>
      <c r="E10" s="48">
        <f t="shared" si="0"/>
        <v>30</v>
      </c>
      <c r="F10" s="101">
        <v>93.75545734237282</v>
      </c>
      <c r="G10" s="48">
        <f t="shared" si="1"/>
        <v>27</v>
      </c>
      <c r="H10" s="7"/>
      <c r="I10" s="8"/>
    </row>
    <row r="11" spans="2:9" ht="15" customHeight="1">
      <c r="B11" s="33">
        <v>6</v>
      </c>
      <c r="C11" s="34" t="s">
        <v>47</v>
      </c>
      <c r="D11" s="95">
        <v>94.67524068982797</v>
      </c>
      <c r="E11" s="49">
        <f t="shared" si="0"/>
        <v>14</v>
      </c>
      <c r="F11" s="102">
        <v>94.8231073935607</v>
      </c>
      <c r="G11" s="49">
        <f t="shared" si="1"/>
        <v>13</v>
      </c>
      <c r="H11" s="7"/>
      <c r="I11" s="8"/>
    </row>
    <row r="12" spans="2:9" ht="15" customHeight="1">
      <c r="B12" s="31">
        <v>7</v>
      </c>
      <c r="C12" s="32" t="s">
        <v>48</v>
      </c>
      <c r="D12" s="94">
        <v>92.35010221500535</v>
      </c>
      <c r="E12" s="48">
        <f t="shared" si="0"/>
        <v>40</v>
      </c>
      <c r="F12" s="101">
        <v>92.44206166866452</v>
      </c>
      <c r="G12" s="48">
        <f t="shared" si="1"/>
        <v>41</v>
      </c>
      <c r="H12" s="7"/>
      <c r="I12" s="8"/>
    </row>
    <row r="13" spans="2:9" ht="15" customHeight="1">
      <c r="B13" s="31">
        <v>8</v>
      </c>
      <c r="C13" s="32" t="s">
        <v>49</v>
      </c>
      <c r="D13" s="94">
        <v>92.20466184280339</v>
      </c>
      <c r="E13" s="48">
        <f t="shared" si="0"/>
        <v>41</v>
      </c>
      <c r="F13" s="101">
        <v>92.43211570255475</v>
      </c>
      <c r="G13" s="48">
        <f t="shared" si="1"/>
        <v>42</v>
      </c>
      <c r="H13" s="7"/>
      <c r="I13" s="8"/>
    </row>
    <row r="14" spans="2:9" ht="15" customHeight="1">
      <c r="B14" s="31">
        <v>9</v>
      </c>
      <c r="C14" s="32" t="s">
        <v>50</v>
      </c>
      <c r="D14" s="94">
        <v>90.65300150911254</v>
      </c>
      <c r="E14" s="48">
        <f t="shared" si="0"/>
        <v>46</v>
      </c>
      <c r="F14" s="101">
        <v>90.99709729326999</v>
      </c>
      <c r="G14" s="48">
        <f t="shared" si="1"/>
        <v>46</v>
      </c>
      <c r="H14" s="7"/>
      <c r="I14" s="8"/>
    </row>
    <row r="15" spans="2:9" ht="15" customHeight="1">
      <c r="B15" s="31">
        <v>10</v>
      </c>
      <c r="C15" s="32" t="s">
        <v>51</v>
      </c>
      <c r="D15" s="96">
        <v>92.98154817554997</v>
      </c>
      <c r="E15" s="50">
        <f t="shared" si="0"/>
        <v>37</v>
      </c>
      <c r="F15" s="103">
        <v>93.064461960574</v>
      </c>
      <c r="G15" s="50">
        <f t="shared" si="1"/>
        <v>37</v>
      </c>
      <c r="H15" s="7"/>
      <c r="I15" s="8"/>
    </row>
    <row r="16" spans="2:9" ht="15" customHeight="1">
      <c r="B16" s="33">
        <v>11</v>
      </c>
      <c r="C16" s="34" t="s">
        <v>52</v>
      </c>
      <c r="D16" s="94">
        <v>92.05251806074223</v>
      </c>
      <c r="E16" s="48">
        <f t="shared" si="0"/>
        <v>43</v>
      </c>
      <c r="F16" s="101">
        <v>92.02583065076115</v>
      </c>
      <c r="G16" s="48">
        <f t="shared" si="1"/>
        <v>44</v>
      </c>
      <c r="H16" s="7"/>
      <c r="I16" s="8"/>
    </row>
    <row r="17" spans="2:9" ht="15" customHeight="1">
      <c r="B17" s="31">
        <v>12</v>
      </c>
      <c r="C17" s="32" t="s">
        <v>53</v>
      </c>
      <c r="D17" s="94">
        <v>91.11119081106436</v>
      </c>
      <c r="E17" s="48">
        <f t="shared" si="0"/>
        <v>45</v>
      </c>
      <c r="F17" s="101">
        <v>91.03664080454543</v>
      </c>
      <c r="G17" s="48">
        <f t="shared" si="1"/>
        <v>45</v>
      </c>
      <c r="H17" s="7"/>
      <c r="I17" s="8"/>
    </row>
    <row r="18" spans="2:9" ht="15" customHeight="1">
      <c r="B18" s="31">
        <v>13</v>
      </c>
      <c r="C18" s="32" t="s">
        <v>54</v>
      </c>
      <c r="D18" s="94">
        <v>88.54866367847441</v>
      </c>
      <c r="E18" s="48">
        <f t="shared" si="0"/>
        <v>47</v>
      </c>
      <c r="F18" s="101">
        <v>88.9172542330834</v>
      </c>
      <c r="G18" s="48">
        <f t="shared" si="1"/>
        <v>47</v>
      </c>
      <c r="H18" s="7"/>
      <c r="I18" s="8"/>
    </row>
    <row r="19" spans="2:9" ht="15" customHeight="1">
      <c r="B19" s="31">
        <v>14</v>
      </c>
      <c r="C19" s="32" t="s">
        <v>55</v>
      </c>
      <c r="D19" s="94">
        <v>93.59189472465643</v>
      </c>
      <c r="E19" s="48">
        <f t="shared" si="0"/>
        <v>28</v>
      </c>
      <c r="F19" s="101">
        <v>93.36334997658159</v>
      </c>
      <c r="G19" s="48">
        <f t="shared" si="1"/>
        <v>34</v>
      </c>
      <c r="H19" s="7"/>
      <c r="I19" s="8"/>
    </row>
    <row r="20" spans="2:9" ht="15" customHeight="1">
      <c r="B20" s="31">
        <v>15</v>
      </c>
      <c r="C20" s="32" t="s">
        <v>56</v>
      </c>
      <c r="D20" s="94">
        <v>94.97985298636694</v>
      </c>
      <c r="E20" s="48">
        <f t="shared" si="0"/>
        <v>8</v>
      </c>
      <c r="F20" s="101">
        <v>95.11975065844179</v>
      </c>
      <c r="G20" s="48">
        <f t="shared" si="1"/>
        <v>7</v>
      </c>
      <c r="H20" s="7"/>
      <c r="I20" s="8"/>
    </row>
    <row r="21" spans="2:9" ht="15" customHeight="1">
      <c r="B21" s="33">
        <v>16</v>
      </c>
      <c r="C21" s="34" t="s">
        <v>57</v>
      </c>
      <c r="D21" s="95">
        <v>95.38653235513497</v>
      </c>
      <c r="E21" s="49">
        <f t="shared" si="0"/>
        <v>3</v>
      </c>
      <c r="F21" s="102">
        <v>95.23019224941147</v>
      </c>
      <c r="G21" s="49">
        <f t="shared" si="1"/>
        <v>3</v>
      </c>
      <c r="H21" s="7"/>
      <c r="I21" s="8"/>
    </row>
    <row r="22" spans="2:9" ht="15" customHeight="1">
      <c r="B22" s="31">
        <v>17</v>
      </c>
      <c r="C22" s="32" t="s">
        <v>58</v>
      </c>
      <c r="D22" s="94">
        <v>94.15399828359192</v>
      </c>
      <c r="E22" s="48">
        <f t="shared" si="0"/>
        <v>22</v>
      </c>
      <c r="F22" s="101">
        <v>94.35837300999606</v>
      </c>
      <c r="G22" s="48">
        <f t="shared" si="1"/>
        <v>19</v>
      </c>
      <c r="H22" s="7"/>
      <c r="I22" s="8"/>
    </row>
    <row r="23" spans="2:9" ht="15" customHeight="1">
      <c r="B23" s="31">
        <v>18</v>
      </c>
      <c r="C23" s="32" t="s">
        <v>59</v>
      </c>
      <c r="D23" s="94">
        <v>94.586641072448</v>
      </c>
      <c r="E23" s="48">
        <f t="shared" si="0"/>
        <v>16</v>
      </c>
      <c r="F23" s="101">
        <v>94.89450625871339</v>
      </c>
      <c r="G23" s="48">
        <f t="shared" si="1"/>
        <v>11</v>
      </c>
      <c r="H23" s="7"/>
      <c r="I23" s="8"/>
    </row>
    <row r="24" spans="2:9" ht="15" customHeight="1">
      <c r="B24" s="31">
        <v>19</v>
      </c>
      <c r="C24" s="32" t="s">
        <v>60</v>
      </c>
      <c r="D24" s="94">
        <v>95.01543024861448</v>
      </c>
      <c r="E24" s="48">
        <f t="shared" si="0"/>
        <v>7</v>
      </c>
      <c r="F24" s="101">
        <v>94.93788903780712</v>
      </c>
      <c r="G24" s="48">
        <f t="shared" si="1"/>
        <v>9</v>
      </c>
      <c r="H24" s="7"/>
      <c r="I24" s="8"/>
    </row>
    <row r="25" spans="2:9" ht="15" customHeight="1">
      <c r="B25" s="31">
        <v>20</v>
      </c>
      <c r="C25" s="32" t="s">
        <v>61</v>
      </c>
      <c r="D25" s="96">
        <v>95.11666002465994</v>
      </c>
      <c r="E25" s="50">
        <f t="shared" si="0"/>
        <v>5</v>
      </c>
      <c r="F25" s="103">
        <v>95.1479254284744</v>
      </c>
      <c r="G25" s="50">
        <f t="shared" si="1"/>
        <v>6</v>
      </c>
      <c r="H25" s="7"/>
      <c r="I25" s="8"/>
    </row>
    <row r="26" spans="2:9" ht="15" customHeight="1">
      <c r="B26" s="33">
        <v>21</v>
      </c>
      <c r="C26" s="34" t="s">
        <v>62</v>
      </c>
      <c r="D26" s="94">
        <v>93.62960309923048</v>
      </c>
      <c r="E26" s="48">
        <f t="shared" si="0"/>
        <v>27</v>
      </c>
      <c r="F26" s="101">
        <v>93.70646377352719</v>
      </c>
      <c r="G26" s="48">
        <f t="shared" si="1"/>
        <v>28</v>
      </c>
      <c r="H26" s="7"/>
      <c r="I26" s="8"/>
    </row>
    <row r="27" spans="2:9" ht="15" customHeight="1">
      <c r="B27" s="31">
        <v>22</v>
      </c>
      <c r="C27" s="32" t="s">
        <v>63</v>
      </c>
      <c r="D27" s="94">
        <v>93.43925728518423</v>
      </c>
      <c r="E27" s="48">
        <f t="shared" si="0"/>
        <v>32</v>
      </c>
      <c r="F27" s="101">
        <v>93.67948533946284</v>
      </c>
      <c r="G27" s="48">
        <f t="shared" si="1"/>
        <v>30</v>
      </c>
      <c r="H27" s="7"/>
      <c r="I27" s="8"/>
    </row>
    <row r="28" spans="2:9" ht="15" customHeight="1">
      <c r="B28" s="31">
        <v>23</v>
      </c>
      <c r="C28" s="32" t="s">
        <v>64</v>
      </c>
      <c r="D28" s="94">
        <v>94.77383470046573</v>
      </c>
      <c r="E28" s="48">
        <f t="shared" si="0"/>
        <v>13</v>
      </c>
      <c r="F28" s="101">
        <v>94.66043127604655</v>
      </c>
      <c r="G28" s="48">
        <f t="shared" si="1"/>
        <v>17</v>
      </c>
      <c r="H28" s="7"/>
      <c r="I28" s="8"/>
    </row>
    <row r="29" spans="2:9" ht="15" customHeight="1">
      <c r="B29" s="31">
        <v>24</v>
      </c>
      <c r="C29" s="32" t="s">
        <v>65</v>
      </c>
      <c r="D29" s="94">
        <v>92.78047614654022</v>
      </c>
      <c r="E29" s="48">
        <f t="shared" si="0"/>
        <v>38</v>
      </c>
      <c r="F29" s="101">
        <v>93.04876383398556</v>
      </c>
      <c r="G29" s="48">
        <f t="shared" si="1"/>
        <v>38</v>
      </c>
      <c r="H29" s="7"/>
      <c r="I29" s="8"/>
    </row>
    <row r="30" spans="2:9" ht="15" customHeight="1">
      <c r="B30" s="31">
        <v>25</v>
      </c>
      <c r="C30" s="32" t="s">
        <v>66</v>
      </c>
      <c r="D30" s="94">
        <v>94.90399183570585</v>
      </c>
      <c r="E30" s="48">
        <f t="shared" si="0"/>
        <v>9</v>
      </c>
      <c r="F30" s="101">
        <v>94.9118590608851</v>
      </c>
      <c r="G30" s="48">
        <f t="shared" si="1"/>
        <v>10</v>
      </c>
      <c r="H30" s="7"/>
      <c r="I30" s="8"/>
    </row>
    <row r="31" spans="2:9" ht="15" customHeight="1" thickBot="1">
      <c r="B31" s="33">
        <v>26</v>
      </c>
      <c r="C31" s="34" t="s">
        <v>67</v>
      </c>
      <c r="D31" s="97">
        <v>94.85405405499657</v>
      </c>
      <c r="E31" s="51">
        <f t="shared" si="0"/>
        <v>10</v>
      </c>
      <c r="F31" s="104">
        <v>94.86057757873478</v>
      </c>
      <c r="G31" s="51">
        <f t="shared" si="1"/>
        <v>12</v>
      </c>
      <c r="H31" s="7"/>
      <c r="I31" s="8"/>
    </row>
    <row r="32" spans="2:9" ht="15" customHeight="1" thickBot="1">
      <c r="B32" s="35">
        <v>27</v>
      </c>
      <c r="C32" s="36" t="s">
        <v>68</v>
      </c>
      <c r="D32" s="98">
        <v>92.04425223013835</v>
      </c>
      <c r="E32" s="52">
        <f t="shared" si="0"/>
        <v>44</v>
      </c>
      <c r="F32" s="105">
        <v>92.08279002080192</v>
      </c>
      <c r="G32" s="52">
        <f t="shared" si="1"/>
        <v>43</v>
      </c>
      <c r="H32" s="9"/>
      <c r="I32" s="8"/>
    </row>
    <row r="33" spans="2:9" ht="15" customHeight="1">
      <c r="B33" s="31">
        <v>28</v>
      </c>
      <c r="C33" s="32" t="s">
        <v>69</v>
      </c>
      <c r="D33" s="94">
        <v>94.19324460870483</v>
      </c>
      <c r="E33" s="48">
        <f t="shared" si="0"/>
        <v>21</v>
      </c>
      <c r="F33" s="101">
        <v>94.13885085909173</v>
      </c>
      <c r="G33" s="48">
        <f t="shared" si="1"/>
        <v>23</v>
      </c>
      <c r="H33" s="10"/>
      <c r="I33" s="8"/>
    </row>
    <row r="34" spans="2:9" ht="15" customHeight="1">
      <c r="B34" s="31">
        <v>29</v>
      </c>
      <c r="C34" s="32" t="s">
        <v>70</v>
      </c>
      <c r="D34" s="94">
        <v>94.48569504515031</v>
      </c>
      <c r="E34" s="48">
        <f t="shared" si="0"/>
        <v>17</v>
      </c>
      <c r="F34" s="101">
        <v>94.30170908604124</v>
      </c>
      <c r="G34" s="48">
        <f t="shared" si="1"/>
        <v>20</v>
      </c>
      <c r="H34" s="7"/>
      <c r="I34" s="8"/>
    </row>
    <row r="35" spans="2:9" ht="15" customHeight="1">
      <c r="B35" s="31">
        <v>30</v>
      </c>
      <c r="C35" s="32" t="s">
        <v>71</v>
      </c>
      <c r="D35" s="94">
        <v>94.44269908614406</v>
      </c>
      <c r="E35" s="48">
        <f t="shared" si="0"/>
        <v>18</v>
      </c>
      <c r="F35" s="101">
        <v>94.43754606941114</v>
      </c>
      <c r="G35" s="48">
        <f t="shared" si="1"/>
        <v>18</v>
      </c>
      <c r="H35" s="7"/>
      <c r="I35" s="8"/>
    </row>
    <row r="36" spans="2:9" ht="15" customHeight="1">
      <c r="B36" s="33">
        <v>31</v>
      </c>
      <c r="C36" s="34" t="s">
        <v>72</v>
      </c>
      <c r="D36" s="95">
        <v>94.25066895754155</v>
      </c>
      <c r="E36" s="49">
        <f t="shared" si="0"/>
        <v>19</v>
      </c>
      <c r="F36" s="102">
        <v>94.81663932191677</v>
      </c>
      <c r="G36" s="49">
        <f t="shared" si="1"/>
        <v>15</v>
      </c>
      <c r="H36" s="7"/>
      <c r="I36" s="8"/>
    </row>
    <row r="37" spans="2:9" ht="15" customHeight="1">
      <c r="B37" s="31">
        <v>32</v>
      </c>
      <c r="C37" s="32" t="s">
        <v>73</v>
      </c>
      <c r="D37" s="94">
        <v>96.31381655793317</v>
      </c>
      <c r="E37" s="48">
        <f t="shared" si="0"/>
        <v>1</v>
      </c>
      <c r="F37" s="101">
        <v>96.15102469136555</v>
      </c>
      <c r="G37" s="48">
        <f t="shared" si="1"/>
        <v>1</v>
      </c>
      <c r="H37" s="7"/>
      <c r="I37" s="8"/>
    </row>
    <row r="38" spans="2:9" ht="15" customHeight="1">
      <c r="B38" s="31">
        <v>33</v>
      </c>
      <c r="C38" s="32" t="s">
        <v>74</v>
      </c>
      <c r="D38" s="94">
        <v>93.2454869398049</v>
      </c>
      <c r="E38" s="48">
        <f t="shared" si="0"/>
        <v>33</v>
      </c>
      <c r="F38" s="101">
        <v>93.49236625074242</v>
      </c>
      <c r="G38" s="48">
        <f t="shared" si="1"/>
        <v>32</v>
      </c>
      <c r="H38" s="7"/>
      <c r="I38" s="8"/>
    </row>
    <row r="39" spans="2:9" ht="15" customHeight="1">
      <c r="B39" s="31">
        <v>34</v>
      </c>
      <c r="C39" s="32" t="s">
        <v>75</v>
      </c>
      <c r="D39" s="94">
        <v>93.15812724746756</v>
      </c>
      <c r="E39" s="48">
        <f t="shared" si="0"/>
        <v>35</v>
      </c>
      <c r="F39" s="101">
        <v>93.40684994838098</v>
      </c>
      <c r="G39" s="48">
        <f t="shared" si="1"/>
        <v>33</v>
      </c>
      <c r="H39" s="7"/>
      <c r="I39" s="8"/>
    </row>
    <row r="40" spans="2:9" ht="15" customHeight="1">
      <c r="B40" s="31">
        <v>35</v>
      </c>
      <c r="C40" s="32" t="s">
        <v>76</v>
      </c>
      <c r="D40" s="94">
        <v>93.64056904073476</v>
      </c>
      <c r="E40" s="48">
        <f t="shared" si="0"/>
        <v>26</v>
      </c>
      <c r="F40" s="101">
        <v>94.05928101708626</v>
      </c>
      <c r="G40" s="48">
        <f t="shared" si="1"/>
        <v>26</v>
      </c>
      <c r="H40" s="7"/>
      <c r="I40" s="8"/>
    </row>
    <row r="41" spans="2:9" ht="15" customHeight="1">
      <c r="B41" s="33">
        <v>36</v>
      </c>
      <c r="C41" s="34" t="s">
        <v>77</v>
      </c>
      <c r="D41" s="95">
        <v>93.51221479577949</v>
      </c>
      <c r="E41" s="49">
        <f t="shared" si="0"/>
        <v>31</v>
      </c>
      <c r="F41" s="102">
        <v>94.08145003273015</v>
      </c>
      <c r="G41" s="49">
        <f t="shared" si="1"/>
        <v>25</v>
      </c>
      <c r="H41" s="7"/>
      <c r="I41" s="8"/>
    </row>
    <row r="42" spans="2:9" ht="15" customHeight="1">
      <c r="B42" s="31">
        <v>37</v>
      </c>
      <c r="C42" s="32" t="s">
        <v>78</v>
      </c>
      <c r="D42" s="94">
        <v>92.68355186843866</v>
      </c>
      <c r="E42" s="48">
        <f t="shared" si="0"/>
        <v>39</v>
      </c>
      <c r="F42" s="101">
        <v>92.79782164623512</v>
      </c>
      <c r="G42" s="48">
        <f t="shared" si="1"/>
        <v>39</v>
      </c>
      <c r="H42" s="7"/>
      <c r="I42" s="8"/>
    </row>
    <row r="43" spans="2:9" ht="15" customHeight="1">
      <c r="B43" s="31">
        <v>38</v>
      </c>
      <c r="C43" s="32" t="s">
        <v>79</v>
      </c>
      <c r="D43" s="94">
        <v>94.83536389521937</v>
      </c>
      <c r="E43" s="48">
        <f t="shared" si="0"/>
        <v>11</v>
      </c>
      <c r="F43" s="101">
        <v>95.22569174425183</v>
      </c>
      <c r="G43" s="48">
        <f t="shared" si="1"/>
        <v>4</v>
      </c>
      <c r="H43" s="7"/>
      <c r="I43" s="8"/>
    </row>
    <row r="44" spans="2:9" ht="15" customHeight="1">
      <c r="B44" s="31">
        <v>39</v>
      </c>
      <c r="C44" s="32" t="s">
        <v>80</v>
      </c>
      <c r="D44" s="94">
        <v>95.01912324254815</v>
      </c>
      <c r="E44" s="48">
        <f t="shared" si="0"/>
        <v>6</v>
      </c>
      <c r="F44" s="101">
        <v>94.98641823927818</v>
      </c>
      <c r="G44" s="48">
        <f t="shared" si="1"/>
        <v>8</v>
      </c>
      <c r="H44" s="7"/>
      <c r="I44" s="8"/>
    </row>
    <row r="45" spans="2:9" ht="15" customHeight="1">
      <c r="B45" s="31">
        <v>40</v>
      </c>
      <c r="C45" s="32" t="s">
        <v>81</v>
      </c>
      <c r="D45" s="94">
        <v>93.56711732733827</v>
      </c>
      <c r="E45" s="48">
        <f t="shared" si="0"/>
        <v>29</v>
      </c>
      <c r="F45" s="101">
        <v>93.23871856362356</v>
      </c>
      <c r="G45" s="48">
        <f t="shared" si="1"/>
        <v>35</v>
      </c>
      <c r="H45" s="7"/>
      <c r="I45" s="8"/>
    </row>
    <row r="46" spans="2:9" ht="15" customHeight="1">
      <c r="B46" s="33">
        <v>41</v>
      </c>
      <c r="C46" s="34" t="s">
        <v>82</v>
      </c>
      <c r="D46" s="95">
        <v>96.08831259806598</v>
      </c>
      <c r="E46" s="49">
        <f t="shared" si="0"/>
        <v>2</v>
      </c>
      <c r="F46" s="102">
        <v>95.90634925097325</v>
      </c>
      <c r="G46" s="49">
        <f t="shared" si="1"/>
        <v>2</v>
      </c>
      <c r="H46" s="7"/>
      <c r="I46" s="8"/>
    </row>
    <row r="47" spans="2:9" ht="15" customHeight="1">
      <c r="B47" s="31">
        <v>42</v>
      </c>
      <c r="C47" s="32" t="s">
        <v>83</v>
      </c>
      <c r="D47" s="94">
        <v>94.08359935172487</v>
      </c>
      <c r="E47" s="48">
        <f t="shared" si="0"/>
        <v>25</v>
      </c>
      <c r="F47" s="101">
        <v>94.1230341378976</v>
      </c>
      <c r="G47" s="48">
        <f t="shared" si="1"/>
        <v>24</v>
      </c>
      <c r="H47" s="7"/>
      <c r="I47" s="8"/>
    </row>
    <row r="48" spans="2:9" ht="15" customHeight="1">
      <c r="B48" s="31">
        <v>43</v>
      </c>
      <c r="C48" s="32" t="s">
        <v>84</v>
      </c>
      <c r="D48" s="94">
        <v>93.02831537132357</v>
      </c>
      <c r="E48" s="48">
        <f t="shared" si="0"/>
        <v>36</v>
      </c>
      <c r="F48" s="101">
        <v>93.13783393886625</v>
      </c>
      <c r="G48" s="48">
        <f t="shared" si="1"/>
        <v>36</v>
      </c>
      <c r="H48" s="7"/>
      <c r="I48" s="8"/>
    </row>
    <row r="49" spans="2:9" ht="15" customHeight="1">
      <c r="B49" s="31">
        <v>44</v>
      </c>
      <c r="C49" s="32" t="s">
        <v>85</v>
      </c>
      <c r="D49" s="94">
        <v>94.78005160062102</v>
      </c>
      <c r="E49" s="48">
        <f t="shared" si="0"/>
        <v>12</v>
      </c>
      <c r="F49" s="101">
        <v>94.81822738717335</v>
      </c>
      <c r="G49" s="48">
        <f t="shared" si="1"/>
        <v>14</v>
      </c>
      <c r="H49" s="7"/>
      <c r="I49" s="8"/>
    </row>
    <row r="50" spans="2:9" ht="15" customHeight="1">
      <c r="B50" s="31">
        <v>45</v>
      </c>
      <c r="C50" s="32" t="s">
        <v>86</v>
      </c>
      <c r="D50" s="94">
        <v>94.13839376429684</v>
      </c>
      <c r="E50" s="48">
        <f t="shared" si="0"/>
        <v>23</v>
      </c>
      <c r="F50" s="101">
        <v>94.22021370545158</v>
      </c>
      <c r="G50" s="48">
        <f t="shared" si="1"/>
        <v>22</v>
      </c>
      <c r="H50" s="7"/>
      <c r="I50" s="8"/>
    </row>
    <row r="51" spans="2:9" ht="15" customHeight="1">
      <c r="B51" s="33">
        <v>46</v>
      </c>
      <c r="C51" s="34" t="s">
        <v>87</v>
      </c>
      <c r="D51" s="95">
        <v>93.19787204773525</v>
      </c>
      <c r="E51" s="49">
        <f t="shared" si="0"/>
        <v>34</v>
      </c>
      <c r="F51" s="102">
        <v>93.59039004286419</v>
      </c>
      <c r="G51" s="49">
        <f t="shared" si="1"/>
        <v>31</v>
      </c>
      <c r="H51" s="7"/>
      <c r="I51" s="8"/>
    </row>
    <row r="52" spans="2:9" ht="15" customHeight="1">
      <c r="B52" s="37">
        <v>47</v>
      </c>
      <c r="C52" s="38" t="s">
        <v>88</v>
      </c>
      <c r="D52" s="94">
        <v>94.13436624310843</v>
      </c>
      <c r="E52" s="48">
        <f t="shared" si="0"/>
        <v>24</v>
      </c>
      <c r="F52" s="101">
        <v>93.6874524538066</v>
      </c>
      <c r="G52" s="48">
        <f t="shared" si="1"/>
        <v>29</v>
      </c>
      <c r="H52" s="7"/>
      <c r="I52" s="8"/>
    </row>
    <row r="53" spans="2:9" ht="22.5" customHeight="1">
      <c r="B53" s="125" t="s">
        <v>153</v>
      </c>
      <c r="C53" s="126"/>
      <c r="D53" s="99">
        <v>92.8464379797514</v>
      </c>
      <c r="E53" s="11"/>
      <c r="F53" s="106">
        <v>92.91788594293793</v>
      </c>
      <c r="G53" s="11"/>
      <c r="H53" s="7"/>
      <c r="I53" s="8"/>
    </row>
    <row r="54" ht="14.25">
      <c r="B54" s="12" t="s">
        <v>156</v>
      </c>
    </row>
    <row r="55" spans="2:8" ht="13.5" customHeight="1">
      <c r="B55" s="7" t="s">
        <v>154</v>
      </c>
      <c r="C55" s="13"/>
      <c r="D55" s="13"/>
      <c r="E55" s="13"/>
      <c r="F55" s="13"/>
      <c r="G55" s="13"/>
      <c r="H55" s="13"/>
    </row>
    <row r="56" spans="2:8" ht="14.25">
      <c r="B56" s="14"/>
      <c r="C56" s="13"/>
      <c r="D56" s="13"/>
      <c r="E56" s="13"/>
      <c r="F56" s="13"/>
      <c r="G56" s="13"/>
      <c r="H56" s="13"/>
    </row>
    <row r="57" spans="2:8" ht="14.25">
      <c r="B57" s="15"/>
      <c r="C57" s="15"/>
      <c r="D57" s="15"/>
      <c r="E57" s="15"/>
      <c r="F57" s="15"/>
      <c r="G57" s="16"/>
      <c r="H57" s="15"/>
    </row>
  </sheetData>
  <sheetProtection/>
  <mergeCells count="4">
    <mergeCell ref="B53:C53"/>
    <mergeCell ref="E3:E5"/>
    <mergeCell ref="G3:G5"/>
    <mergeCell ref="B3:C5"/>
  </mergeCell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5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Q49"/>
  <sheetViews>
    <sheetView zoomScalePageLayoutView="0" workbookViewId="0" topLeftCell="A31">
      <selection activeCell="J19" sqref="J19"/>
    </sheetView>
  </sheetViews>
  <sheetFormatPr defaultColWidth="9.140625" defaultRowHeight="15"/>
  <cols>
    <col min="3" max="3" width="11.00390625" style="0" bestFit="1" customWidth="1"/>
    <col min="7" max="7" width="11.00390625" style="0" bestFit="1" customWidth="1"/>
    <col min="11" max="11" width="9.28125" style="0" bestFit="1" customWidth="1"/>
  </cols>
  <sheetData>
    <row r="2" spans="2:17" ht="13.5">
      <c r="B2" s="1" t="s">
        <v>92</v>
      </c>
      <c r="C2" s="1" t="s">
        <v>93</v>
      </c>
      <c r="D2" s="1" t="s">
        <v>101</v>
      </c>
      <c r="F2" s="2" t="s">
        <v>92</v>
      </c>
      <c r="G2" s="2" t="s">
        <v>93</v>
      </c>
      <c r="H2" s="2" t="s">
        <v>101</v>
      </c>
      <c r="K2" s="1" t="s">
        <v>92</v>
      </c>
      <c r="L2" s="1" t="s">
        <v>100</v>
      </c>
      <c r="M2" s="1" t="s">
        <v>101</v>
      </c>
      <c r="O2" s="2" t="s">
        <v>92</v>
      </c>
      <c r="P2" s="2" t="s">
        <v>100</v>
      </c>
      <c r="Q2" s="2" t="s">
        <v>101</v>
      </c>
    </row>
    <row r="3" spans="2:17" ht="13.5">
      <c r="B3" s="40">
        <f>+'府内状況'!F6</f>
        <v>42</v>
      </c>
      <c r="C3" s="39" t="str">
        <f>'府内状況'!B6</f>
        <v>大阪市</v>
      </c>
      <c r="D3" s="41">
        <f>+'府内状況'!E6</f>
        <v>89.81</v>
      </c>
      <c r="F3">
        <v>1</v>
      </c>
      <c r="G3" t="s">
        <v>40</v>
      </c>
      <c r="H3" s="4">
        <v>98.38</v>
      </c>
      <c r="K3" s="42">
        <f>+'全国状況'!G6</f>
        <v>5</v>
      </c>
      <c r="L3" s="39" t="str">
        <f>'全国状況'!C6</f>
        <v>北海道</v>
      </c>
      <c r="M3" s="41">
        <f>+'全国状況'!F6</f>
        <v>95.16726617319576</v>
      </c>
      <c r="O3" s="1">
        <v>1</v>
      </c>
      <c r="P3" s="1" t="s">
        <v>134</v>
      </c>
      <c r="Q3" s="3">
        <v>96.31381655793317</v>
      </c>
    </row>
    <row r="4" spans="2:17" ht="13.5">
      <c r="B4" s="40">
        <f>+'府内状況'!F7</f>
        <v>14</v>
      </c>
      <c r="C4" s="39" t="str">
        <f>'府内状況'!B7</f>
        <v>堺市</v>
      </c>
      <c r="D4" s="41">
        <f>+'府内状況'!E7</f>
        <v>94.35</v>
      </c>
      <c r="F4">
        <v>2</v>
      </c>
      <c r="G4" t="s">
        <v>31</v>
      </c>
      <c r="H4" s="4">
        <v>98.34</v>
      </c>
      <c r="K4" s="42">
        <f>+'全国状況'!G7</f>
        <v>40</v>
      </c>
      <c r="L4" s="39" t="str">
        <f>'全国状況'!C7</f>
        <v>青森県</v>
      </c>
      <c r="M4" s="41">
        <f>+'全国状況'!F7</f>
        <v>92.48283815246789</v>
      </c>
      <c r="O4" s="1">
        <v>2</v>
      </c>
      <c r="P4" s="1" t="s">
        <v>143</v>
      </c>
      <c r="Q4" s="3">
        <v>96.08831259806598</v>
      </c>
    </row>
    <row r="5" spans="2:17" ht="13.5">
      <c r="B5" s="40">
        <f>+'府内状況'!F8</f>
        <v>17</v>
      </c>
      <c r="C5" s="39" t="str">
        <f>'府内状況'!B8</f>
        <v>岸和田市</v>
      </c>
      <c r="D5" s="41">
        <f>+'府内状況'!E8</f>
        <v>93.76</v>
      </c>
      <c r="F5">
        <v>3</v>
      </c>
      <c r="G5" t="s">
        <v>30</v>
      </c>
      <c r="H5" s="4">
        <v>96.88</v>
      </c>
      <c r="K5" s="42">
        <f>+'全国状況'!G8</f>
        <v>16</v>
      </c>
      <c r="L5" s="39" t="str">
        <f>'全国状況'!C8</f>
        <v>岩手県</v>
      </c>
      <c r="M5" s="41">
        <f>+'全国状況'!F8</f>
        <v>94.76212784732272</v>
      </c>
      <c r="O5" s="1">
        <v>3</v>
      </c>
      <c r="P5" s="1" t="s">
        <v>118</v>
      </c>
      <c r="Q5" s="3">
        <v>95.38653235513497</v>
      </c>
    </row>
    <row r="6" spans="2:17" ht="13.5">
      <c r="B6" s="40">
        <f>+'府内状況'!F9</f>
        <v>33</v>
      </c>
      <c r="C6" s="39" t="str">
        <f>'府内状況'!B9</f>
        <v>豊中市</v>
      </c>
      <c r="D6" s="41">
        <f>+'府内状況'!E9</f>
        <v>92.38</v>
      </c>
      <c r="F6">
        <v>4</v>
      </c>
      <c r="G6" t="s">
        <v>29</v>
      </c>
      <c r="H6" s="4">
        <v>96.29</v>
      </c>
      <c r="K6" s="42">
        <f>+'全国状況'!G9</f>
        <v>21</v>
      </c>
      <c r="L6" s="39" t="str">
        <f>'全国状況'!C9</f>
        <v>宮城県</v>
      </c>
      <c r="M6" s="41">
        <f>+'全国状況'!F9</f>
        <v>94.25333963189638</v>
      </c>
      <c r="O6" s="1">
        <v>4</v>
      </c>
      <c r="P6" s="1" t="s">
        <v>103</v>
      </c>
      <c r="Q6" s="3">
        <v>95.16477925757876</v>
      </c>
    </row>
    <row r="7" spans="2:17" ht="13.5">
      <c r="B7" s="40">
        <f>+'府内状況'!F10</f>
        <v>36</v>
      </c>
      <c r="C7" s="39" t="str">
        <f>'府内状況'!B10</f>
        <v>池田市</v>
      </c>
      <c r="D7" s="41">
        <f>+'府内状況'!E10</f>
        <v>91.79</v>
      </c>
      <c r="F7">
        <v>5</v>
      </c>
      <c r="G7" t="s">
        <v>16</v>
      </c>
      <c r="H7" s="4">
        <v>96.26</v>
      </c>
      <c r="K7" s="42">
        <f>+'全国状況'!G10</f>
        <v>27</v>
      </c>
      <c r="L7" s="39" t="str">
        <f>'全国状況'!C10</f>
        <v>秋田県</v>
      </c>
      <c r="M7" s="41">
        <f>+'全国状況'!F10</f>
        <v>93.75545734237282</v>
      </c>
      <c r="O7" s="1">
        <v>5</v>
      </c>
      <c r="P7" s="1" t="s">
        <v>122</v>
      </c>
      <c r="Q7" s="3">
        <v>95.11666002465994</v>
      </c>
    </row>
    <row r="8" spans="2:17" ht="13.5">
      <c r="B8" s="40">
        <f>+'府内状況'!F11</f>
        <v>37</v>
      </c>
      <c r="C8" s="39" t="str">
        <f>'府内状況'!B11</f>
        <v>吹田市</v>
      </c>
      <c r="D8" s="41">
        <f>+'府内状況'!E11</f>
        <v>91.76</v>
      </c>
      <c r="F8">
        <v>6</v>
      </c>
      <c r="G8" t="s">
        <v>34</v>
      </c>
      <c r="H8" s="4">
        <v>96.01</v>
      </c>
      <c r="K8" s="42">
        <f>+'全国状況'!G11</f>
        <v>13</v>
      </c>
      <c r="L8" s="39" t="str">
        <f>'全国状況'!C11</f>
        <v>山形県</v>
      </c>
      <c r="M8" s="41">
        <f>+'全国状況'!F11</f>
        <v>94.8231073935607</v>
      </c>
      <c r="O8" s="1">
        <v>6</v>
      </c>
      <c r="P8" s="1" t="s">
        <v>141</v>
      </c>
      <c r="Q8" s="3">
        <v>95.01912324254815</v>
      </c>
    </row>
    <row r="9" spans="2:17" ht="13.5">
      <c r="B9" s="40">
        <f>+'府内状況'!F12</f>
        <v>30</v>
      </c>
      <c r="C9" s="39" t="str">
        <f>'府内状況'!B12</f>
        <v>泉大津市</v>
      </c>
      <c r="D9" s="41">
        <f>+'府内状況'!E12</f>
        <v>92.48</v>
      </c>
      <c r="F9">
        <v>7</v>
      </c>
      <c r="G9" t="s">
        <v>38</v>
      </c>
      <c r="H9" s="4">
        <v>95.73</v>
      </c>
      <c r="K9" s="42">
        <f>+'全国状況'!G12</f>
        <v>41</v>
      </c>
      <c r="L9" s="39" t="str">
        <f>'全国状況'!C12</f>
        <v>福島県</v>
      </c>
      <c r="M9" s="41">
        <f>+'全国状況'!F12</f>
        <v>92.44206166866452</v>
      </c>
      <c r="O9" s="1">
        <v>7</v>
      </c>
      <c r="P9" s="1" t="s">
        <v>121</v>
      </c>
      <c r="Q9" s="3">
        <v>95.01543024861448</v>
      </c>
    </row>
    <row r="10" spans="2:17" ht="13.5">
      <c r="B10" s="40">
        <f>+'府内状況'!F13</f>
        <v>12</v>
      </c>
      <c r="C10" s="39" t="str">
        <f>'府内状況'!B13</f>
        <v>高槻市</v>
      </c>
      <c r="D10" s="41">
        <f>+'府内状況'!E13</f>
        <v>94.41</v>
      </c>
      <c r="F10">
        <v>8</v>
      </c>
      <c r="G10" t="s">
        <v>13</v>
      </c>
      <c r="H10" s="4">
        <v>95.68</v>
      </c>
      <c r="K10" s="42">
        <f>+'全国状況'!G13</f>
        <v>42</v>
      </c>
      <c r="L10" s="39" t="str">
        <f>'全国状況'!C13</f>
        <v>茨城県</v>
      </c>
      <c r="M10" s="41">
        <f>+'全国状況'!F13</f>
        <v>92.43211570255475</v>
      </c>
      <c r="O10" s="1">
        <v>8</v>
      </c>
      <c r="P10" s="1" t="s">
        <v>117</v>
      </c>
      <c r="Q10" s="3">
        <v>94.97985298636694</v>
      </c>
    </row>
    <row r="11" spans="2:17" ht="13.5">
      <c r="B11" s="40">
        <f>+'府内状況'!F14</f>
        <v>31</v>
      </c>
      <c r="C11" s="39" t="str">
        <f>'府内状況'!B14</f>
        <v>貝塚市</v>
      </c>
      <c r="D11" s="41">
        <f>+'府内状況'!E14</f>
        <v>92.44</v>
      </c>
      <c r="F11">
        <v>9</v>
      </c>
      <c r="G11" t="s">
        <v>39</v>
      </c>
      <c r="H11" s="4">
        <v>95.43</v>
      </c>
      <c r="K11" s="42">
        <f>+'全国状況'!G14</f>
        <v>46</v>
      </c>
      <c r="L11" s="39" t="str">
        <f>'全国状況'!C14</f>
        <v>栃木県</v>
      </c>
      <c r="M11" s="41">
        <f>+'全国状況'!F14</f>
        <v>90.99709729326999</v>
      </c>
      <c r="O11" s="1">
        <v>9</v>
      </c>
      <c r="P11" s="1" t="s">
        <v>127</v>
      </c>
      <c r="Q11" s="3">
        <v>94.90399183570585</v>
      </c>
    </row>
    <row r="12" spans="2:17" ht="13.5">
      <c r="B12" s="40">
        <f>+'府内状況'!F15</f>
        <v>39</v>
      </c>
      <c r="C12" s="39" t="str">
        <f>'府内状況'!B15</f>
        <v>守口市</v>
      </c>
      <c r="D12" s="41">
        <f>+'府内状況'!E15</f>
        <v>91.39</v>
      </c>
      <c r="F12">
        <v>10</v>
      </c>
      <c r="G12" t="s">
        <v>37</v>
      </c>
      <c r="H12" s="4">
        <v>95.09</v>
      </c>
      <c r="K12" s="42">
        <f>+'全国状況'!G15</f>
        <v>37</v>
      </c>
      <c r="L12" s="39" t="str">
        <f>'全国状況'!C15</f>
        <v>群馬県</v>
      </c>
      <c r="M12" s="41">
        <f>+'全国状況'!F15</f>
        <v>93.064461960574</v>
      </c>
      <c r="O12" s="1">
        <v>10</v>
      </c>
      <c r="P12" s="1" t="s">
        <v>128</v>
      </c>
      <c r="Q12" s="3">
        <v>94.85405405499657</v>
      </c>
    </row>
    <row r="13" spans="2:17" ht="13.5">
      <c r="B13" s="40">
        <f>+'府内状況'!F16</f>
        <v>29</v>
      </c>
      <c r="C13" s="39" t="str">
        <f>'府内状況'!B16</f>
        <v>枚方市</v>
      </c>
      <c r="D13" s="41">
        <f>+'府内状況'!E16</f>
        <v>92.65</v>
      </c>
      <c r="F13">
        <v>11</v>
      </c>
      <c r="G13" t="s">
        <v>1</v>
      </c>
      <c r="H13" s="4">
        <v>94.75</v>
      </c>
      <c r="K13" s="42">
        <f>+'全国状況'!G16</f>
        <v>44</v>
      </c>
      <c r="L13" s="39" t="str">
        <f>'全国状況'!C16</f>
        <v>埼玉県</v>
      </c>
      <c r="M13" s="41">
        <f>+'全国状況'!F16</f>
        <v>92.02583065076115</v>
      </c>
      <c r="O13" s="1">
        <v>11</v>
      </c>
      <c r="P13" s="1" t="s">
        <v>140</v>
      </c>
      <c r="Q13" s="3">
        <v>94.83536389521937</v>
      </c>
    </row>
    <row r="14" spans="2:17" ht="13.5">
      <c r="B14" s="40">
        <f>+'府内状況'!F17</f>
        <v>27</v>
      </c>
      <c r="C14" s="39" t="str">
        <f>'府内状況'!B17</f>
        <v>茨木市</v>
      </c>
      <c r="D14" s="41">
        <f>+'府内状況'!E17</f>
        <v>92.72</v>
      </c>
      <c r="F14">
        <v>12</v>
      </c>
      <c r="G14" t="s">
        <v>35</v>
      </c>
      <c r="H14" s="4">
        <v>94.73</v>
      </c>
      <c r="K14" s="42">
        <f>+'全国状況'!G17</f>
        <v>45</v>
      </c>
      <c r="L14" s="39" t="str">
        <f>'全国状況'!C17</f>
        <v>千葉県</v>
      </c>
      <c r="M14" s="41">
        <f>+'全国状況'!F17</f>
        <v>91.03664080454543</v>
      </c>
      <c r="O14" s="1">
        <v>12</v>
      </c>
      <c r="P14" s="1" t="s">
        <v>146</v>
      </c>
      <c r="Q14" s="3">
        <v>94.78005160062102</v>
      </c>
    </row>
    <row r="15" spans="2:17" ht="13.5">
      <c r="B15" s="40">
        <f>+'府内状況'!F18</f>
        <v>38</v>
      </c>
      <c r="C15" s="39" t="str">
        <f>'府内状況'!B18</f>
        <v>八尾市</v>
      </c>
      <c r="D15" s="41">
        <f>+'府内状況'!E18</f>
        <v>91.47</v>
      </c>
      <c r="F15">
        <v>13</v>
      </c>
      <c r="G15" t="s">
        <v>14</v>
      </c>
      <c r="H15" s="4">
        <v>94.62</v>
      </c>
      <c r="K15" s="42">
        <f>+'全国状況'!G18</f>
        <v>47</v>
      </c>
      <c r="L15" s="39" t="str">
        <f>'全国状況'!C18</f>
        <v>東京都</v>
      </c>
      <c r="M15" s="41">
        <f>+'全国状況'!F18</f>
        <v>88.9172542330834</v>
      </c>
      <c r="O15" s="1">
        <v>13</v>
      </c>
      <c r="P15" s="1" t="s">
        <v>125</v>
      </c>
      <c r="Q15" s="3">
        <v>94.77383470046573</v>
      </c>
    </row>
    <row r="16" spans="2:17" ht="13.5">
      <c r="B16" s="40">
        <f>+'府内状況'!F19</f>
        <v>9</v>
      </c>
      <c r="C16" s="39" t="str">
        <f>'府内状況'!B19</f>
        <v>泉佐野市</v>
      </c>
      <c r="D16" s="41">
        <f>+'府内状況'!E19</f>
        <v>95.06</v>
      </c>
      <c r="F16">
        <v>14</v>
      </c>
      <c r="G16" t="s">
        <v>7</v>
      </c>
      <c r="H16" s="4">
        <v>94.37</v>
      </c>
      <c r="K16" s="42">
        <f>+'全国状況'!G19</f>
        <v>34</v>
      </c>
      <c r="L16" s="39" t="str">
        <f>'全国状況'!C19</f>
        <v>神奈川県</v>
      </c>
      <c r="M16" s="41">
        <f>+'全国状況'!F19</f>
        <v>93.36334997658159</v>
      </c>
      <c r="O16" s="1">
        <v>14</v>
      </c>
      <c r="P16" s="1" t="s">
        <v>108</v>
      </c>
      <c r="Q16" s="3">
        <v>94.67524068982797</v>
      </c>
    </row>
    <row r="17" spans="2:17" ht="13.5">
      <c r="B17" s="40">
        <f>+'府内状況'!F20</f>
        <v>13</v>
      </c>
      <c r="C17" s="39" t="str">
        <f>'府内状況'!B20</f>
        <v>富田林市</v>
      </c>
      <c r="D17" s="41">
        <f>+'府内状況'!E20</f>
        <v>94.37</v>
      </c>
      <c r="F17">
        <v>15</v>
      </c>
      <c r="G17" t="s">
        <v>33</v>
      </c>
      <c r="H17" s="4">
        <v>94.08</v>
      </c>
      <c r="K17" s="42">
        <f>+'全国状況'!G20</f>
        <v>7</v>
      </c>
      <c r="L17" s="39" t="str">
        <f>'全国状況'!C20</f>
        <v>新潟県</v>
      </c>
      <c r="M17" s="41">
        <f>+'全国状況'!F20</f>
        <v>95.11975065844179</v>
      </c>
      <c r="O17" s="1">
        <v>15</v>
      </c>
      <c r="P17" s="1" t="s">
        <v>105</v>
      </c>
      <c r="Q17" s="3">
        <v>94.671306470342</v>
      </c>
    </row>
    <row r="18" spans="2:17" ht="13.5">
      <c r="B18" s="40">
        <f>+'府内状況'!F21</f>
        <v>43</v>
      </c>
      <c r="C18" s="39" t="str">
        <f>'府内状況'!B21</f>
        <v>寝屋川市</v>
      </c>
      <c r="D18" s="41">
        <f>+'府内状況'!E21</f>
        <v>89.44</v>
      </c>
      <c r="F18">
        <v>16</v>
      </c>
      <c r="G18" t="s">
        <v>41</v>
      </c>
      <c r="H18" s="4">
        <v>94.02</v>
      </c>
      <c r="K18" s="42">
        <f>+'全国状況'!G21</f>
        <v>3</v>
      </c>
      <c r="L18" s="39" t="str">
        <f>'全国状況'!C21</f>
        <v>富山県</v>
      </c>
      <c r="M18" s="41">
        <f>+'全国状況'!F21</f>
        <v>95.23019224941147</v>
      </c>
      <c r="O18" s="1">
        <v>16</v>
      </c>
      <c r="P18" s="1" t="s">
        <v>120</v>
      </c>
      <c r="Q18" s="3">
        <v>94.586641072448</v>
      </c>
    </row>
    <row r="19" spans="2:17" ht="13.5">
      <c r="B19" s="40">
        <f>+'府内状況'!F22</f>
        <v>6</v>
      </c>
      <c r="C19" s="39" t="str">
        <f>'府内状況'!B22</f>
        <v>河内長野市</v>
      </c>
      <c r="D19" s="41">
        <f>+'府内状況'!E22</f>
        <v>96.26</v>
      </c>
      <c r="F19">
        <v>17</v>
      </c>
      <c r="G19" t="s">
        <v>19</v>
      </c>
      <c r="H19" s="4">
        <v>93.82</v>
      </c>
      <c r="K19" s="42">
        <f>+'全国状況'!G22</f>
        <v>19</v>
      </c>
      <c r="L19" s="39" t="str">
        <f>'全国状況'!C22</f>
        <v>石川県</v>
      </c>
      <c r="M19" s="41">
        <f>+'全国状況'!F22</f>
        <v>94.35837300999606</v>
      </c>
      <c r="O19" s="1">
        <v>17</v>
      </c>
      <c r="P19" s="1" t="s">
        <v>131</v>
      </c>
      <c r="Q19" s="3">
        <v>94.48569504515031</v>
      </c>
    </row>
    <row r="20" spans="2:17" ht="13.5">
      <c r="B20" s="40">
        <f>+'府内状況'!F23</f>
        <v>31</v>
      </c>
      <c r="C20" s="39" t="str">
        <f>'府内状況'!B23</f>
        <v>松原市</v>
      </c>
      <c r="D20" s="41">
        <f>+'府内状況'!E23</f>
        <v>92.44</v>
      </c>
      <c r="F20">
        <v>18</v>
      </c>
      <c r="G20" t="s">
        <v>2</v>
      </c>
      <c r="H20" s="4">
        <v>93.78</v>
      </c>
      <c r="K20" s="42">
        <f>+'全国状況'!G23</f>
        <v>11</v>
      </c>
      <c r="L20" s="39" t="str">
        <f>'全国状況'!C23</f>
        <v>福井県</v>
      </c>
      <c r="M20" s="41">
        <f>+'全国状況'!F23</f>
        <v>94.89450625871339</v>
      </c>
      <c r="O20" s="1">
        <v>18</v>
      </c>
      <c r="P20" s="1" t="s">
        <v>132</v>
      </c>
      <c r="Q20" s="3">
        <v>94.44269908614406</v>
      </c>
    </row>
    <row r="21" spans="2:17" ht="13.5">
      <c r="B21" s="40">
        <f>+'府内状況'!F24</f>
        <v>41</v>
      </c>
      <c r="C21" s="39" t="str">
        <f>'府内状況'!B24</f>
        <v>大東市</v>
      </c>
      <c r="D21" s="41">
        <f>+'府内状況'!E24</f>
        <v>90.27</v>
      </c>
      <c r="F21">
        <v>19</v>
      </c>
      <c r="G21" t="s">
        <v>27</v>
      </c>
      <c r="H21" s="4">
        <v>93.75</v>
      </c>
      <c r="K21" s="42">
        <f>+'全国状況'!G24</f>
        <v>9</v>
      </c>
      <c r="L21" s="39" t="str">
        <f>'全国状況'!C24</f>
        <v>山梨県</v>
      </c>
      <c r="M21" s="41">
        <f>+'全国状況'!F24</f>
        <v>94.93788903780712</v>
      </c>
      <c r="O21" s="1">
        <v>19</v>
      </c>
      <c r="P21" s="1" t="s">
        <v>133</v>
      </c>
      <c r="Q21" s="3">
        <v>94.25066895754155</v>
      </c>
    </row>
    <row r="22" spans="2:17" ht="13.5">
      <c r="B22" s="40">
        <f>+'府内状況'!F25</f>
        <v>21</v>
      </c>
      <c r="C22" s="39" t="str">
        <f>'府内状況'!B25</f>
        <v>和泉市</v>
      </c>
      <c r="D22" s="41">
        <f>+'府内状況'!E25</f>
        <v>93.39</v>
      </c>
      <c r="F22">
        <v>20</v>
      </c>
      <c r="G22" t="s">
        <v>28</v>
      </c>
      <c r="H22" s="4">
        <v>93.55</v>
      </c>
      <c r="K22" s="42">
        <f>+'全国状況'!G25</f>
        <v>6</v>
      </c>
      <c r="L22" s="39" t="str">
        <f>'全国状況'!C25</f>
        <v>長野県</v>
      </c>
      <c r="M22" s="41">
        <f>+'全国状況'!F25</f>
        <v>95.1479254284744</v>
      </c>
      <c r="O22" s="1">
        <v>20</v>
      </c>
      <c r="P22" s="1" t="s">
        <v>106</v>
      </c>
      <c r="Q22" s="3">
        <v>94.24254937632088</v>
      </c>
    </row>
    <row r="23" spans="2:17" ht="13.5">
      <c r="B23" s="40">
        <f>+'府内状況'!F26</f>
        <v>28</v>
      </c>
      <c r="C23" s="39" t="str">
        <f>'府内状況'!B26</f>
        <v>箕面市</v>
      </c>
      <c r="D23" s="41">
        <f>+'府内状況'!E26</f>
        <v>92.66</v>
      </c>
      <c r="F23">
        <v>21</v>
      </c>
      <c r="G23" t="s">
        <v>25</v>
      </c>
      <c r="H23" s="4">
        <v>93.41</v>
      </c>
      <c r="K23" s="42">
        <f>+'全国状況'!G26</f>
        <v>28</v>
      </c>
      <c r="L23" s="39" t="str">
        <f>'全国状況'!C26</f>
        <v>岐阜県</v>
      </c>
      <c r="M23" s="41">
        <f>+'全国状況'!F26</f>
        <v>93.70646377352719</v>
      </c>
      <c r="O23" s="1">
        <v>21</v>
      </c>
      <c r="P23" s="1" t="s">
        <v>130</v>
      </c>
      <c r="Q23" s="3">
        <v>94.19324460870483</v>
      </c>
    </row>
    <row r="24" spans="2:17" ht="13.5">
      <c r="B24" s="40">
        <f>+'府内状況'!F27</f>
        <v>24</v>
      </c>
      <c r="C24" s="39" t="str">
        <f>'府内状況'!B27</f>
        <v>柏原市</v>
      </c>
      <c r="D24" s="41">
        <f>+'府内状況'!E27</f>
        <v>93.22</v>
      </c>
      <c r="F24">
        <v>22</v>
      </c>
      <c r="G24" t="s">
        <v>8</v>
      </c>
      <c r="H24" s="4">
        <v>93.05</v>
      </c>
      <c r="K24" s="42">
        <f>+'全国状況'!G27</f>
        <v>30</v>
      </c>
      <c r="L24" s="39" t="str">
        <f>'全国状況'!C27</f>
        <v>静岡県</v>
      </c>
      <c r="M24" s="41">
        <f>+'全国状況'!F27</f>
        <v>93.67948533946284</v>
      </c>
      <c r="O24" s="1">
        <v>22</v>
      </c>
      <c r="P24" s="1" t="s">
        <v>119</v>
      </c>
      <c r="Q24" s="3">
        <v>94.15399828359192</v>
      </c>
    </row>
    <row r="25" spans="2:17" ht="13.5">
      <c r="B25" s="40">
        <f>+'府内状況'!F28</f>
        <v>19</v>
      </c>
      <c r="C25" s="39" t="str">
        <f>'府内状況'!B28</f>
        <v>羽曳野市</v>
      </c>
      <c r="D25" s="41">
        <f>+'府内状況'!E28</f>
        <v>93.64</v>
      </c>
      <c r="F25">
        <v>23</v>
      </c>
      <c r="G25" t="s">
        <v>21</v>
      </c>
      <c r="H25" s="4">
        <v>93.01</v>
      </c>
      <c r="K25" s="42">
        <f>+'全国状況'!G28</f>
        <v>17</v>
      </c>
      <c r="L25" s="39" t="str">
        <f>'全国状況'!C28</f>
        <v>愛知県</v>
      </c>
      <c r="M25" s="41">
        <f>+'全国状況'!F28</f>
        <v>94.66043127604655</v>
      </c>
      <c r="O25" s="1">
        <v>23</v>
      </c>
      <c r="P25" s="1" t="s">
        <v>147</v>
      </c>
      <c r="Q25" s="3">
        <v>94.13839376429684</v>
      </c>
    </row>
    <row r="26" spans="2:17" ht="13.5">
      <c r="B26" s="40">
        <f>+'府内状況'!F29</f>
        <v>34</v>
      </c>
      <c r="C26" s="39" t="str">
        <f>'府内状況'!B29</f>
        <v>門真市</v>
      </c>
      <c r="D26" s="41">
        <f>+'府内状況'!E29</f>
        <v>91.92</v>
      </c>
      <c r="F26">
        <v>24</v>
      </c>
      <c r="G26" t="s">
        <v>26</v>
      </c>
      <c r="H26" s="4">
        <v>93</v>
      </c>
      <c r="K26" s="42">
        <f>+'全国状況'!G29</f>
        <v>38</v>
      </c>
      <c r="L26" s="39" t="str">
        <f>'全国状況'!C29</f>
        <v>三重県</v>
      </c>
      <c r="M26" s="41">
        <f>+'全国状況'!F29</f>
        <v>93.04876383398556</v>
      </c>
      <c r="O26" s="1">
        <v>24</v>
      </c>
      <c r="P26" s="1" t="s">
        <v>149</v>
      </c>
      <c r="Q26" s="3">
        <v>94.13436624310843</v>
      </c>
    </row>
    <row r="27" spans="2:17" ht="13.5">
      <c r="B27" s="40">
        <f>+'府内状況'!F30</f>
        <v>34</v>
      </c>
      <c r="C27" s="39" t="str">
        <f>'府内状況'!B30</f>
        <v>摂津市</v>
      </c>
      <c r="D27" s="41">
        <f>+'府内状況'!E30</f>
        <v>91.92</v>
      </c>
      <c r="F27">
        <v>25</v>
      </c>
      <c r="G27" t="s">
        <v>102</v>
      </c>
      <c r="H27" s="4">
        <v>92.73</v>
      </c>
      <c r="K27" s="42">
        <f>+'全国状況'!G30</f>
        <v>10</v>
      </c>
      <c r="L27" s="39" t="str">
        <f>'全国状況'!C30</f>
        <v>滋賀県</v>
      </c>
      <c r="M27" s="41">
        <f>+'全国状況'!F30</f>
        <v>94.9118590608851</v>
      </c>
      <c r="O27" s="1">
        <v>25</v>
      </c>
      <c r="P27" s="1" t="s">
        <v>144</v>
      </c>
      <c r="Q27" s="3">
        <v>94.08359935172487</v>
      </c>
    </row>
    <row r="28" spans="2:17" ht="13.5">
      <c r="B28" s="40">
        <f>+'府内状況'!F31</f>
        <v>16</v>
      </c>
      <c r="C28" s="39" t="str">
        <f>'府内状況'!B31</f>
        <v>高石市</v>
      </c>
      <c r="D28" s="41">
        <f>+'府内状況'!E31</f>
        <v>93.81</v>
      </c>
      <c r="F28">
        <v>26</v>
      </c>
      <c r="G28" t="s">
        <v>3</v>
      </c>
      <c r="H28" s="4">
        <v>92.71</v>
      </c>
      <c r="K28" s="42">
        <f>+'全国状況'!G31</f>
        <v>12</v>
      </c>
      <c r="L28" s="39" t="str">
        <f>'全国状況'!C31</f>
        <v>京都府</v>
      </c>
      <c r="M28" s="41">
        <f>+'全国状況'!F31</f>
        <v>94.86057757873478</v>
      </c>
      <c r="O28" s="1">
        <v>26</v>
      </c>
      <c r="P28" s="1" t="s">
        <v>137</v>
      </c>
      <c r="Q28" s="3">
        <v>93.64056904073476</v>
      </c>
    </row>
    <row r="29" spans="2:17" ht="13.5">
      <c r="B29" s="40">
        <f>+'府内状況'!F32</f>
        <v>23</v>
      </c>
      <c r="C29" s="39" t="str">
        <f>'府内状況'!B32</f>
        <v>藤井寺市</v>
      </c>
      <c r="D29" s="41">
        <f>+'府内状況'!E32</f>
        <v>93.32</v>
      </c>
      <c r="F29">
        <v>27</v>
      </c>
      <c r="G29" t="s">
        <v>11</v>
      </c>
      <c r="H29" s="4">
        <v>92.67</v>
      </c>
      <c r="K29" s="42">
        <f>+'全国状況'!G32</f>
        <v>43</v>
      </c>
      <c r="L29" s="39" t="str">
        <f>'全国状況'!C32</f>
        <v>大阪府</v>
      </c>
      <c r="M29" s="41">
        <f>+'全国状況'!F32</f>
        <v>92.08279002080192</v>
      </c>
      <c r="O29" s="1">
        <v>27</v>
      </c>
      <c r="P29" s="1" t="s">
        <v>123</v>
      </c>
      <c r="Q29" s="3">
        <v>93.62960309923048</v>
      </c>
    </row>
    <row r="30" spans="2:17" ht="13.5">
      <c r="B30" s="40">
        <f>+'府内状況'!F33</f>
        <v>20</v>
      </c>
      <c r="C30" s="39" t="str">
        <f>'府内状況'!B33</f>
        <v>東大阪市</v>
      </c>
      <c r="D30" s="41">
        <f>+'府内状況'!E33</f>
        <v>93.53</v>
      </c>
      <c r="F30">
        <v>28</v>
      </c>
      <c r="G30" t="s">
        <v>6</v>
      </c>
      <c r="H30" s="4">
        <v>92.54</v>
      </c>
      <c r="K30" s="42">
        <f>+'全国状況'!G33</f>
        <v>23</v>
      </c>
      <c r="L30" s="39" t="str">
        <f>'全国状況'!C33</f>
        <v>兵庫県</v>
      </c>
      <c r="M30" s="41">
        <f>+'全国状況'!F33</f>
        <v>94.13885085909173</v>
      </c>
      <c r="O30" s="1">
        <v>28</v>
      </c>
      <c r="P30" s="1" t="s">
        <v>116</v>
      </c>
      <c r="Q30" s="3">
        <v>93.59189472465643</v>
      </c>
    </row>
    <row r="31" spans="2:17" ht="13.5">
      <c r="B31" s="40">
        <f>+'府内状況'!F34</f>
        <v>25</v>
      </c>
      <c r="C31" s="39" t="str">
        <f>'府内状況'!B34</f>
        <v>泉南市</v>
      </c>
      <c r="D31" s="41">
        <f>+'府内状況'!E34</f>
        <v>92.96</v>
      </c>
      <c r="F31">
        <v>29</v>
      </c>
      <c r="G31" t="s">
        <v>23</v>
      </c>
      <c r="H31" s="4">
        <v>92.53</v>
      </c>
      <c r="K31" s="42">
        <f>+'全国状況'!G34</f>
        <v>20</v>
      </c>
      <c r="L31" s="39" t="str">
        <f>'全国状況'!C34</f>
        <v>奈良県</v>
      </c>
      <c r="M31" s="41">
        <f>+'全国状況'!F34</f>
        <v>94.30170908604124</v>
      </c>
      <c r="O31" s="1">
        <v>29</v>
      </c>
      <c r="P31" s="1" t="s">
        <v>142</v>
      </c>
      <c r="Q31" s="3">
        <v>93.56711732733827</v>
      </c>
    </row>
    <row r="32" spans="2:17" ht="13.5">
      <c r="B32" s="40">
        <f>+'府内状況'!F35</f>
        <v>26</v>
      </c>
      <c r="C32" s="39" t="str">
        <f>'府内状況'!B35</f>
        <v>四條畷市</v>
      </c>
      <c r="D32" s="41">
        <f>+'府内状況'!E35</f>
        <v>92.83</v>
      </c>
      <c r="F32">
        <v>30</v>
      </c>
      <c r="G32" t="s">
        <v>22</v>
      </c>
      <c r="H32" s="4">
        <v>92.49</v>
      </c>
      <c r="K32" s="42">
        <f>+'全国状況'!G35</f>
        <v>18</v>
      </c>
      <c r="L32" s="39" t="str">
        <f>'全国状況'!C35</f>
        <v>和歌山県</v>
      </c>
      <c r="M32" s="41">
        <f>+'全国状況'!F35</f>
        <v>94.43754606941114</v>
      </c>
      <c r="O32" s="1">
        <v>30</v>
      </c>
      <c r="P32" s="1" t="s">
        <v>107</v>
      </c>
      <c r="Q32" s="3">
        <v>93.52601213466781</v>
      </c>
    </row>
    <row r="33" spans="2:17" ht="13.5">
      <c r="B33" s="40">
        <f>+'府内状況'!F36</f>
        <v>7</v>
      </c>
      <c r="C33" s="39" t="str">
        <f>'府内状況'!B36</f>
        <v>交野市</v>
      </c>
      <c r="D33" s="41">
        <f>+'府内状況'!E36</f>
        <v>95.81</v>
      </c>
      <c r="F33">
        <v>31</v>
      </c>
      <c r="G33" t="s">
        <v>9</v>
      </c>
      <c r="H33" s="4">
        <v>92.46</v>
      </c>
      <c r="K33" s="42">
        <f>+'全国状況'!G36</f>
        <v>15</v>
      </c>
      <c r="L33" s="39" t="str">
        <f>'全国状況'!C36</f>
        <v>鳥取県</v>
      </c>
      <c r="M33" s="41">
        <f>+'全国状況'!F36</f>
        <v>94.81663932191677</v>
      </c>
      <c r="O33" s="1">
        <v>31</v>
      </c>
      <c r="P33" s="1" t="s">
        <v>138</v>
      </c>
      <c r="Q33" s="3">
        <v>93.51221479577949</v>
      </c>
    </row>
    <row r="34" spans="2:17" ht="13.5">
      <c r="B34" s="40">
        <f>+'府内状況'!F37</f>
        <v>3</v>
      </c>
      <c r="C34" s="39" t="str">
        <f>'府内状況'!B37</f>
        <v>島本町</v>
      </c>
      <c r="D34" s="41">
        <f>+'府内状況'!E37</f>
        <v>97.38</v>
      </c>
      <c r="F34">
        <v>32</v>
      </c>
      <c r="G34" t="s">
        <v>32</v>
      </c>
      <c r="H34" s="4">
        <v>92.41</v>
      </c>
      <c r="K34" s="42">
        <f>+'全国状況'!G37</f>
        <v>1</v>
      </c>
      <c r="L34" s="39" t="str">
        <f>'全国状況'!C37</f>
        <v>島根県</v>
      </c>
      <c r="M34" s="41">
        <f>+'全国状況'!F37</f>
        <v>96.15102469136555</v>
      </c>
      <c r="O34" s="1">
        <v>32</v>
      </c>
      <c r="P34" s="1" t="s">
        <v>124</v>
      </c>
      <c r="Q34" s="3">
        <v>93.43925728518423</v>
      </c>
    </row>
    <row r="35" spans="2:17" ht="13.5">
      <c r="B35" s="40">
        <f>+'府内状況'!F38</f>
        <v>2</v>
      </c>
      <c r="C35" s="39" t="str">
        <f>'府内状況'!B38</f>
        <v>豊能町</v>
      </c>
      <c r="D35" s="41">
        <f>+'府内状況'!E38</f>
        <v>98.13</v>
      </c>
      <c r="F35">
        <v>33</v>
      </c>
      <c r="G35" t="s">
        <v>4</v>
      </c>
      <c r="H35" s="4">
        <v>92.4</v>
      </c>
      <c r="K35" s="42">
        <f>+'全国状況'!G38</f>
        <v>32</v>
      </c>
      <c r="L35" s="39" t="str">
        <f>'全国状況'!C38</f>
        <v>岡山県</v>
      </c>
      <c r="M35" s="41">
        <f>+'全国状況'!F38</f>
        <v>93.49236625074242</v>
      </c>
      <c r="O35" s="1">
        <v>33</v>
      </c>
      <c r="P35" s="1" t="s">
        <v>135</v>
      </c>
      <c r="Q35" s="3">
        <v>93.2454869398049</v>
      </c>
    </row>
    <row r="36" spans="2:17" ht="13.5">
      <c r="B36" s="40">
        <f>+'府内状況'!F39</f>
        <v>11</v>
      </c>
      <c r="C36" s="39" t="str">
        <f>'府内状況'!B39</f>
        <v>能勢町</v>
      </c>
      <c r="D36" s="41">
        <f>+'府内状況'!E39</f>
        <v>94.62</v>
      </c>
      <c r="F36">
        <v>34</v>
      </c>
      <c r="G36" t="s">
        <v>17</v>
      </c>
      <c r="H36" s="4">
        <v>92.27</v>
      </c>
      <c r="K36" s="42">
        <f>+'全国状況'!G39</f>
        <v>33</v>
      </c>
      <c r="L36" s="39" t="str">
        <f>'全国状況'!C39</f>
        <v>広島県</v>
      </c>
      <c r="M36" s="41">
        <f>+'全国状況'!F39</f>
        <v>93.40684994838098</v>
      </c>
      <c r="O36" s="1">
        <v>34</v>
      </c>
      <c r="P36" s="1" t="s">
        <v>148</v>
      </c>
      <c r="Q36" s="3">
        <v>93.19787204773525</v>
      </c>
    </row>
    <row r="37" spans="2:17" ht="13.5">
      <c r="B37" s="40">
        <f>+'府内状況'!F40</f>
        <v>15</v>
      </c>
      <c r="C37" s="39" t="str">
        <f>'府内状況'!B40</f>
        <v>忠岡町</v>
      </c>
      <c r="D37" s="41">
        <f>+'府内状況'!E40</f>
        <v>94.27</v>
      </c>
      <c r="F37">
        <v>35</v>
      </c>
      <c r="G37" t="s">
        <v>24</v>
      </c>
      <c r="H37" s="4">
        <v>92.22</v>
      </c>
      <c r="K37" s="42">
        <f>+'全国状況'!G40</f>
        <v>26</v>
      </c>
      <c r="L37" s="39" t="str">
        <f>'全国状況'!C40</f>
        <v>山口県</v>
      </c>
      <c r="M37" s="41">
        <f>+'全国状況'!F40</f>
        <v>94.05928101708626</v>
      </c>
      <c r="O37" s="1">
        <v>35</v>
      </c>
      <c r="P37" s="1" t="s">
        <v>136</v>
      </c>
      <c r="Q37" s="3">
        <v>93.15812724746756</v>
      </c>
    </row>
    <row r="38" spans="2:17" ht="13.5">
      <c r="B38" s="40">
        <f>+'府内状況'!F41</f>
        <v>5</v>
      </c>
      <c r="C38" s="39" t="str">
        <f>'府内状況'!B41</f>
        <v>熊取町</v>
      </c>
      <c r="D38" s="41">
        <f>+'府内状況'!E41</f>
        <v>96.4</v>
      </c>
      <c r="F38">
        <v>36</v>
      </c>
      <c r="G38" t="s">
        <v>20</v>
      </c>
      <c r="H38" s="4">
        <v>92.16</v>
      </c>
      <c r="K38" s="42">
        <f>+'全国状況'!G41</f>
        <v>25</v>
      </c>
      <c r="L38" s="39" t="str">
        <f>'全国状況'!C41</f>
        <v>徳島県</v>
      </c>
      <c r="M38" s="41">
        <f>+'全国状況'!F41</f>
        <v>94.08145003273015</v>
      </c>
      <c r="O38" s="1">
        <v>36</v>
      </c>
      <c r="P38" s="1" t="s">
        <v>145</v>
      </c>
      <c r="Q38" s="3">
        <v>93.02831537132357</v>
      </c>
    </row>
    <row r="39" spans="2:17" ht="13.5">
      <c r="B39" s="40">
        <f>+'府内状況'!F42</f>
        <v>8</v>
      </c>
      <c r="C39" s="39" t="str">
        <f>'府内状況'!B42</f>
        <v>田尻町</v>
      </c>
      <c r="D39" s="41">
        <f>+'府内状況'!E42</f>
        <v>95.12</v>
      </c>
      <c r="F39">
        <v>37</v>
      </c>
      <c r="G39" t="s">
        <v>10</v>
      </c>
      <c r="H39" s="4">
        <v>91.97</v>
      </c>
      <c r="K39" s="42">
        <f>+'全国状況'!G42</f>
        <v>39</v>
      </c>
      <c r="L39" s="39" t="str">
        <f>'全国状況'!C42</f>
        <v>香川県</v>
      </c>
      <c r="M39" s="41">
        <f>+'全国状況'!F42</f>
        <v>92.79782164623512</v>
      </c>
      <c r="O39" s="1">
        <v>37</v>
      </c>
      <c r="P39" s="1" t="s">
        <v>112</v>
      </c>
      <c r="Q39" s="3">
        <v>92.98154817554997</v>
      </c>
    </row>
    <row r="40" spans="2:17" ht="13.5">
      <c r="B40" s="40">
        <f>+'府内状況'!F43</f>
        <v>40</v>
      </c>
      <c r="C40" s="39" t="str">
        <f>'府内状況'!B43</f>
        <v>阪南市</v>
      </c>
      <c r="D40" s="41">
        <f>+'府内状況'!E43</f>
        <v>91.22</v>
      </c>
      <c r="F40">
        <v>38</v>
      </c>
      <c r="G40" t="s">
        <v>12</v>
      </c>
      <c r="H40" s="4">
        <v>91.9</v>
      </c>
      <c r="K40" s="42">
        <f>+'全国状況'!G43</f>
        <v>4</v>
      </c>
      <c r="L40" s="39" t="str">
        <f>'全国状況'!C43</f>
        <v>愛媛県</v>
      </c>
      <c r="M40" s="41">
        <f>+'全国状況'!F43</f>
        <v>95.22569174425183</v>
      </c>
      <c r="O40" s="1">
        <v>38</v>
      </c>
      <c r="P40" s="1" t="s">
        <v>126</v>
      </c>
      <c r="Q40" s="3">
        <v>92.78047614654022</v>
      </c>
    </row>
    <row r="41" spans="2:17" ht="13.5">
      <c r="B41" s="40">
        <f>+'府内状況'!F44</f>
        <v>21</v>
      </c>
      <c r="C41" s="39" t="str">
        <f>'府内状況'!B44</f>
        <v>岬町</v>
      </c>
      <c r="D41" s="41">
        <f>+'府内状況'!E44</f>
        <v>93.39</v>
      </c>
      <c r="F41">
        <v>39</v>
      </c>
      <c r="G41" t="s">
        <v>5</v>
      </c>
      <c r="H41" s="4">
        <v>91.54</v>
      </c>
      <c r="K41" s="42">
        <f>+'全国状況'!G44</f>
        <v>8</v>
      </c>
      <c r="L41" s="39" t="str">
        <f>'全国状況'!C44</f>
        <v>高知県</v>
      </c>
      <c r="M41" s="41">
        <f>+'全国状況'!F44</f>
        <v>94.98641823927818</v>
      </c>
      <c r="O41" s="1">
        <v>39</v>
      </c>
      <c r="P41" s="1" t="s">
        <v>139</v>
      </c>
      <c r="Q41" s="3">
        <v>92.68355186843866</v>
      </c>
    </row>
    <row r="42" spans="2:17" ht="13.5">
      <c r="B42" s="40">
        <f>+'府内状況'!F45</f>
        <v>4</v>
      </c>
      <c r="C42" s="39" t="str">
        <f>'府内状況'!B45</f>
        <v>太子町</v>
      </c>
      <c r="D42" s="41">
        <f>+'府内状況'!E45</f>
        <v>96.41</v>
      </c>
      <c r="F42">
        <v>40</v>
      </c>
      <c r="G42" t="s">
        <v>36</v>
      </c>
      <c r="H42" s="4">
        <v>91.43</v>
      </c>
      <c r="K42" s="42">
        <f>+'全国状況'!G45</f>
        <v>35</v>
      </c>
      <c r="L42" s="39" t="str">
        <f>'全国状況'!C45</f>
        <v>福岡県</v>
      </c>
      <c r="M42" s="41">
        <f>+'全国状況'!F45</f>
        <v>93.23871856362356</v>
      </c>
      <c r="O42" s="1">
        <v>40</v>
      </c>
      <c r="P42" s="1" t="s">
        <v>109</v>
      </c>
      <c r="Q42" s="3">
        <v>92.35010221500535</v>
      </c>
    </row>
    <row r="43" spans="2:17" ht="13.5">
      <c r="B43" s="40">
        <f>+'府内状況'!F46</f>
        <v>10</v>
      </c>
      <c r="C43" s="39" t="str">
        <f>'府内状況'!B46</f>
        <v>河南町</v>
      </c>
      <c r="D43" s="41">
        <f>+'府内状況'!E46</f>
        <v>94.65</v>
      </c>
      <c r="F43">
        <v>41</v>
      </c>
      <c r="G43" t="s">
        <v>15</v>
      </c>
      <c r="H43" s="4">
        <v>90</v>
      </c>
      <c r="K43" s="42">
        <f>+'全国状況'!G46</f>
        <v>2</v>
      </c>
      <c r="L43" s="39" t="str">
        <f>'全国状況'!C46</f>
        <v>佐賀県</v>
      </c>
      <c r="M43" s="41">
        <f>+'全国状況'!F46</f>
        <v>95.90634925097325</v>
      </c>
      <c r="O43" s="1">
        <v>41</v>
      </c>
      <c r="P43" s="1" t="s">
        <v>110</v>
      </c>
      <c r="Q43" s="3">
        <v>92.20466184280339</v>
      </c>
    </row>
    <row r="44" spans="2:17" ht="13.5">
      <c r="B44" s="40">
        <f>+'府内状況'!F47</f>
        <v>1</v>
      </c>
      <c r="C44" s="39" t="str">
        <f>'府内状況'!B47</f>
        <v>千早赤阪村</v>
      </c>
      <c r="D44" s="41">
        <f>+'府内状況'!E47</f>
        <v>99.17</v>
      </c>
      <c r="F44">
        <v>42</v>
      </c>
      <c r="G44" t="s">
        <v>0</v>
      </c>
      <c r="H44" s="4">
        <v>89.55</v>
      </c>
      <c r="K44" s="42">
        <f>+'全国状況'!G47</f>
        <v>24</v>
      </c>
      <c r="L44" s="39" t="str">
        <f>'全国状況'!C47</f>
        <v>長崎県</v>
      </c>
      <c r="M44" s="41">
        <f>+'全国状況'!F47</f>
        <v>94.1230341378976</v>
      </c>
      <c r="O44" s="1">
        <v>42</v>
      </c>
      <c r="P44" s="1" t="s">
        <v>104</v>
      </c>
      <c r="Q44" s="3">
        <v>92.13145711382234</v>
      </c>
    </row>
    <row r="45" spans="2:17" ht="13.5">
      <c r="B45" s="40">
        <f>+'府内状況'!F48</f>
        <v>18</v>
      </c>
      <c r="C45" s="39" t="str">
        <f>'府内状況'!B48</f>
        <v>大阪狭山市</v>
      </c>
      <c r="D45" s="41">
        <f>+'府内状況'!E48</f>
        <v>93.66</v>
      </c>
      <c r="F45">
        <v>43</v>
      </c>
      <c r="G45" t="s">
        <v>18</v>
      </c>
      <c r="H45" s="4">
        <v>89.4</v>
      </c>
      <c r="K45" s="42">
        <f>+'全国状況'!G48</f>
        <v>36</v>
      </c>
      <c r="L45" s="39" t="str">
        <f>'全国状況'!C48</f>
        <v>熊本県</v>
      </c>
      <c r="M45" s="41">
        <f>+'全国状況'!F48</f>
        <v>93.13783393886625</v>
      </c>
      <c r="O45" s="1">
        <v>43</v>
      </c>
      <c r="P45" s="1" t="s">
        <v>113</v>
      </c>
      <c r="Q45" s="3">
        <v>92.05251806074223</v>
      </c>
    </row>
    <row r="46" spans="11:17" ht="13.5">
      <c r="K46" s="42">
        <f>+'全国状況'!G49</f>
        <v>14</v>
      </c>
      <c r="L46" s="39" t="str">
        <f>'全国状況'!C49</f>
        <v>大分県</v>
      </c>
      <c r="M46" s="41">
        <f>+'全国状況'!F49</f>
        <v>94.81822738717335</v>
      </c>
      <c r="O46" s="1">
        <v>44</v>
      </c>
      <c r="P46" s="1" t="s">
        <v>129</v>
      </c>
      <c r="Q46" s="3">
        <v>92.04425223013835</v>
      </c>
    </row>
    <row r="47" spans="11:17" ht="13.5">
      <c r="K47" s="42">
        <f>+'全国状況'!G50</f>
        <v>22</v>
      </c>
      <c r="L47" s="39" t="str">
        <f>'全国状況'!C50</f>
        <v>宮崎県</v>
      </c>
      <c r="M47" s="41">
        <f>+'全国状況'!F50</f>
        <v>94.22021370545158</v>
      </c>
      <c r="O47" s="1">
        <v>45</v>
      </c>
      <c r="P47" s="1" t="s">
        <v>114</v>
      </c>
      <c r="Q47" s="3">
        <v>91.11119081106436</v>
      </c>
    </row>
    <row r="48" spans="11:17" ht="13.5">
      <c r="K48" s="42">
        <f>+'全国状況'!G51</f>
        <v>31</v>
      </c>
      <c r="L48" s="39" t="str">
        <f>'全国状況'!C51</f>
        <v>鹿児島県</v>
      </c>
      <c r="M48" s="41">
        <f>+'全国状況'!F51</f>
        <v>93.59039004286419</v>
      </c>
      <c r="O48" s="1">
        <v>46</v>
      </c>
      <c r="P48" s="1" t="s">
        <v>111</v>
      </c>
      <c r="Q48" s="3">
        <v>90.65300150911254</v>
      </c>
    </row>
    <row r="49" spans="11:17" ht="13.5">
      <c r="K49" s="42">
        <f>+'全国状況'!G52</f>
        <v>29</v>
      </c>
      <c r="L49" s="39" t="str">
        <f>'全国状況'!C52</f>
        <v>沖縄県</v>
      </c>
      <c r="M49" s="41">
        <f>+'全国状況'!F52</f>
        <v>93.6874524538066</v>
      </c>
      <c r="O49" s="1">
        <v>47</v>
      </c>
      <c r="P49" s="1" t="s">
        <v>115</v>
      </c>
      <c r="Q49" s="3">
        <v>88.54866367847441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2021-08-26T11:23:34Z</cp:lastPrinted>
  <dcterms:created xsi:type="dcterms:W3CDTF">2011-03-22T09:17:12Z</dcterms:created>
  <dcterms:modified xsi:type="dcterms:W3CDTF">2021-08-28T06:06:29Z</dcterms:modified>
  <cp:category/>
  <cp:version/>
  <cp:contentType/>
  <cp:contentStatus/>
</cp:coreProperties>
</file>