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14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'全国状況'!$A$1:$G$56</definedName>
    <definedName name="_xlnm.Print_Area" localSheetId="0">'府内状況'!$A$1:$J$52</definedName>
  </definedNames>
  <calcPr fullCalcOnLoad="1"/>
</workbook>
</file>

<file path=xl/sharedStrings.xml><?xml version="1.0" encoding="utf-8"?>
<sst xmlns="http://schemas.openxmlformats.org/spreadsheetml/2006/main" count="225" uniqueCount="165">
  <si>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</si>
  <si>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</si>
  <si>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</si>
  <si>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</si>
  <si>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</si>
  <si>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</si>
  <si>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</si>
  <si>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</si>
  <si>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</si>
  <si>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</si>
  <si>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</si>
  <si>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</si>
  <si>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</si>
  <si>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</si>
  <si>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</si>
  <si>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</si>
  <si>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</si>
  <si>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</si>
  <si>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</si>
  <si>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</si>
  <si>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</si>
  <si>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</si>
  <si>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</si>
  <si>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</si>
  <si>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</si>
  <si>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</si>
  <si>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</si>
  <si>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</si>
  <si>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</si>
  <si>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</si>
  <si>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</si>
  <si>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</si>
  <si>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</si>
  <si>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</si>
  <si>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</si>
  <si>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</si>
  <si>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</si>
  <si>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</si>
  <si>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</si>
  <si>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</si>
  <si>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</si>
  <si>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</si>
  <si>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</si>
  <si>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</si>
  <si>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</si>
  <si>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</si>
  <si>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</si>
  <si>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</si>
  <si>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</si>
  <si>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</si>
  <si>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</si>
  <si>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</si>
  <si>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</si>
  <si>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</si>
  <si>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</si>
  <si>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</si>
  <si>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</si>
  <si>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</si>
  <si>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</si>
  <si>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</si>
  <si>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</si>
  <si>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</si>
  <si>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</si>
  <si>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</si>
  <si>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</si>
  <si>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</si>
  <si>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</si>
  <si>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</si>
  <si>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</si>
  <si>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</si>
  <si>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</si>
  <si>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</si>
  <si>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</si>
  <si>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</si>
  <si>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</si>
  <si>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</si>
  <si>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</si>
  <si>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</si>
  <si>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</si>
  <si>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</si>
  <si>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</si>
  <si>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</si>
  <si>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</si>
  <si>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</si>
  <si>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</si>
  <si>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</si>
  <si>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</si>
  <si>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</si>
  <si>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</si>
  <si>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</si>
  <si>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</si>
  <si>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</si>
  <si>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</si>
  <si>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</si>
  <si>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</si>
  <si>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</si>
  <si>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</si>
  <si>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</si>
  <si>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</si>
  <si>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一般被保険者・現年分（％）</t>
  </si>
  <si>
    <t>市町村名</t>
  </si>
  <si>
    <t>府内市町村計</t>
  </si>
  <si>
    <t>○都道府県別市町村国民健康保険料（税）収納率</t>
  </si>
  <si>
    <t>都道府県</t>
  </si>
  <si>
    <t>収納率</t>
  </si>
  <si>
    <t>　収納率は、居所不明者分調定額を控除した調定額を用いて算出</t>
  </si>
  <si>
    <t>　出典：国民健康保険事業年報</t>
  </si>
  <si>
    <t>乖離</t>
  </si>
  <si>
    <t>H27収納率（％）</t>
  </si>
  <si>
    <t>H28収納率（％）</t>
  </si>
  <si>
    <t>H28収納率
（実績）</t>
  </si>
  <si>
    <t>H29予定
収納率</t>
  </si>
  <si>
    <t>平成27年度（％）</t>
  </si>
  <si>
    <t>四條畷市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</si>
  <si>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</si>
  <si>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</si>
  <si>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</si>
  <si>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</si>
  <si>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</si>
  <si>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</si>
  <si>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</si>
  <si>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</si>
  <si>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</si>
  <si>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</si>
  <si>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</si>
  <si>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</si>
  <si>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</si>
  <si>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</si>
  <si>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</si>
  <si>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</si>
  <si>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</si>
  <si>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</si>
  <si>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</si>
  <si>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</si>
  <si>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</si>
  <si>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</si>
  <si>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</si>
  <si>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</si>
  <si>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</si>
  <si>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</si>
  <si>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</si>
  <si>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</si>
  <si>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</si>
  <si>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</si>
  <si>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</si>
  <si>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</si>
  <si>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</si>
  <si>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</si>
  <si>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</si>
  <si>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</si>
  <si>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</si>
  <si>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</si>
  <si>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</si>
  <si>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</si>
  <si>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</si>
  <si>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</si>
  <si>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</si>
  <si>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</si>
  <si>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</si>
  <si>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</si>
  <si>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</si>
  <si>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○府内市町村別国民健康保険料（税）収納率等（平成28年度）</t>
  </si>
  <si>
    <t>　出典：平成28年度大阪府国民健康保険事業状況</t>
  </si>
  <si>
    <t>平成28年度（％）</t>
  </si>
  <si>
    <t>全国計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</si>
</sst>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  <numFmt numFmtId="202" formatCode="_ * #,##0_ ;_ * \-#,##0_ ;_ * &quot;・&quot;_ ;_ @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12"/>
      <name val="Meiryo UI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thin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thin"/>
      <top style="thin"/>
      <bottom>
        <color indexed="63"/>
      </bottom>
      <diagonal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double"/>
      <right style="hair"/>
      <top style="double"/>
      <bottom style="thin"/>
      <diagonal style="hair"/>
    </border>
    <border diagonalUp="1">
      <left style="hair"/>
      <right style="hair"/>
      <top style="double"/>
      <bottom style="thin"/>
      <diagonal style="hair"/>
    </border>
    <border diagonalUp="1">
      <left style="hair"/>
      <right style="thin"/>
      <top style="double"/>
      <bottom style="thin"/>
      <diagonal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3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0" fontId="0" fillId="0" borderId="0" xfId="0" applyNumberFormat="1" applyAlignment="1">
      <alignment vertical="center"/>
    </xf>
    <xf numFmtId="38" fontId="12" fillId="0" borderId="10" xfId="53" applyFont="1" applyFill="1" applyBorder="1" applyAlignment="1">
      <alignment vertical="center"/>
    </xf>
    <xf numFmtId="38" fontId="12" fillId="0" borderId="11" xfId="53" applyFont="1" applyFill="1" applyBorder="1" applyAlignment="1">
      <alignment vertical="center"/>
    </xf>
    <xf numFmtId="38" fontId="12" fillId="0" borderId="12" xfId="53" applyFont="1" applyFill="1" applyBorder="1" applyAlignment="1">
      <alignment vertical="center"/>
    </xf>
    <xf numFmtId="38" fontId="12" fillId="0" borderId="13" xfId="53" applyFont="1" applyFill="1" applyBorder="1" applyAlignment="1">
      <alignment vertical="center"/>
    </xf>
    <xf numFmtId="38" fontId="12" fillId="0" borderId="14" xfId="53" applyFont="1" applyFill="1" applyBorder="1" applyAlignment="1">
      <alignment vertical="center"/>
    </xf>
    <xf numFmtId="0" fontId="12" fillId="0" borderId="15" xfId="75" applyFont="1" applyFill="1" applyBorder="1" applyAlignment="1">
      <alignment vertical="center"/>
      <protection/>
    </xf>
    <xf numFmtId="0" fontId="12" fillId="0" borderId="10" xfId="75" applyFont="1" applyFill="1" applyBorder="1" applyAlignment="1">
      <alignment horizontal="distributed" vertical="center"/>
      <protection/>
    </xf>
    <xf numFmtId="38" fontId="12" fillId="0" borderId="16" xfId="55" applyFont="1" applyFill="1" applyBorder="1" applyAlignment="1">
      <alignment vertical="center"/>
    </xf>
    <xf numFmtId="38" fontId="12" fillId="0" borderId="11" xfId="55" applyFont="1" applyFill="1" applyBorder="1" applyAlignment="1">
      <alignment horizontal="distributed" vertical="center"/>
    </xf>
    <xf numFmtId="38" fontId="12" fillId="0" borderId="17" xfId="55" applyFont="1" applyFill="1" applyBorder="1" applyAlignment="1">
      <alignment vertical="center"/>
    </xf>
    <xf numFmtId="38" fontId="12" fillId="0" borderId="12" xfId="55" applyFont="1" applyFill="1" applyBorder="1" applyAlignment="1">
      <alignment horizontal="distributed" vertical="center"/>
    </xf>
    <xf numFmtId="38" fontId="12" fillId="0" borderId="18" xfId="55" applyFont="1" applyFill="1" applyBorder="1" applyAlignment="1">
      <alignment vertical="center"/>
    </xf>
    <xf numFmtId="38" fontId="12" fillId="0" borderId="13" xfId="55" applyFont="1" applyFill="1" applyBorder="1" applyAlignment="1">
      <alignment horizontal="distributed" vertical="center"/>
    </xf>
    <xf numFmtId="38" fontId="12" fillId="0" borderId="19" xfId="55" applyFont="1" applyFill="1" applyBorder="1" applyAlignment="1">
      <alignment vertical="center"/>
    </xf>
    <xf numFmtId="38" fontId="12" fillId="0" borderId="14" xfId="55" applyFont="1" applyFill="1" applyBorder="1" applyAlignment="1">
      <alignment horizontal="distributed" vertical="center"/>
    </xf>
    <xf numFmtId="188" fontId="12" fillId="0" borderId="10" xfId="55" applyNumberFormat="1" applyFont="1" applyFill="1" applyBorder="1" applyAlignment="1">
      <alignment vertical="center"/>
    </xf>
    <xf numFmtId="188" fontId="12" fillId="0" borderId="11" xfId="55" applyNumberFormat="1" applyFont="1" applyFill="1" applyBorder="1" applyAlignment="1">
      <alignment vertical="center"/>
    </xf>
    <xf numFmtId="188" fontId="12" fillId="0" borderId="12" xfId="55" applyNumberFormat="1" applyFont="1" applyFill="1" applyBorder="1" applyAlignment="1">
      <alignment vertical="center"/>
    </xf>
    <xf numFmtId="188" fontId="12" fillId="0" borderId="13" xfId="55" applyNumberFormat="1" applyFont="1" applyFill="1" applyBorder="1" applyAlignment="1">
      <alignment vertical="center"/>
    </xf>
    <xf numFmtId="188" fontId="12" fillId="0" borderId="14" xfId="55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40" fontId="0" fillId="0" borderId="0" xfId="60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17" fillId="0" borderId="0" xfId="75" applyFont="1" applyFill="1" applyAlignment="1">
      <alignment vertical="center"/>
      <protection/>
    </xf>
    <xf numFmtId="0" fontId="5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29" xfId="75" applyFont="1" applyFill="1" applyBorder="1" applyAlignment="1">
      <alignment horizontal="center" vertical="center"/>
      <protection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30" xfId="75" applyFont="1" applyFill="1" applyBorder="1" applyAlignment="1">
      <alignment horizontal="center" vertical="center" shrinkToFit="1"/>
      <protection/>
    </xf>
    <xf numFmtId="0" fontId="12" fillId="0" borderId="19" xfId="75" applyFont="1" applyFill="1" applyBorder="1" applyAlignment="1">
      <alignment horizontal="center" vertical="center" shrinkToFit="1"/>
      <protection/>
    </xf>
    <xf numFmtId="177" fontId="13" fillId="0" borderId="31" xfId="0" applyNumberFormat="1" applyFont="1" applyFill="1" applyBorder="1" applyAlignment="1">
      <alignment vertical="center"/>
    </xf>
    <xf numFmtId="177" fontId="54" fillId="0" borderId="0" xfId="0" applyNumberFormat="1" applyFont="1" applyFill="1" applyAlignment="1">
      <alignment vertical="center"/>
    </xf>
    <xf numFmtId="177" fontId="13" fillId="0" borderId="29" xfId="0" applyNumberFormat="1" applyFont="1" applyFill="1" applyBorder="1" applyAlignment="1">
      <alignment vertical="center"/>
    </xf>
    <xf numFmtId="177" fontId="13" fillId="0" borderId="32" xfId="0" applyNumberFormat="1" applyFont="1" applyFill="1" applyBorder="1" applyAlignment="1">
      <alignment vertical="center"/>
    </xf>
    <xf numFmtId="177" fontId="13" fillId="0" borderId="33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vertical="center"/>
    </xf>
    <xf numFmtId="177" fontId="13" fillId="0" borderId="35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2" fontId="13" fillId="0" borderId="37" xfId="0" applyNumberFormat="1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5" applyFont="1" applyFill="1">
      <alignment/>
      <protection/>
    </xf>
    <xf numFmtId="0" fontId="55" fillId="0" borderId="0" xfId="0" applyFont="1" applyFill="1" applyAlignment="1">
      <alignment vertical="center"/>
    </xf>
    <xf numFmtId="0" fontId="12" fillId="0" borderId="0" xfId="75" applyFont="1" applyFill="1" applyAlignment="1">
      <alignment horizontal="center" vertical="center"/>
      <protection/>
    </xf>
    <xf numFmtId="0" fontId="12" fillId="0" borderId="0" xfId="75" applyFont="1" applyFill="1" applyAlignment="1">
      <alignment vertical="center"/>
      <protection/>
    </xf>
    <xf numFmtId="0" fontId="12" fillId="0" borderId="15" xfId="75" applyFont="1" applyFill="1" applyBorder="1" applyAlignment="1">
      <alignment horizontal="center" vertical="center"/>
      <protection/>
    </xf>
    <xf numFmtId="179" fontId="12" fillId="0" borderId="15" xfId="55" applyNumberFormat="1" applyFont="1" applyFill="1" applyBorder="1" applyAlignment="1">
      <alignment vertical="center"/>
    </xf>
    <xf numFmtId="188" fontId="12" fillId="0" borderId="40" xfId="55" applyNumberFormat="1" applyFont="1" applyFill="1" applyBorder="1" applyAlignment="1">
      <alignment vertical="center"/>
    </xf>
    <xf numFmtId="179" fontId="12" fillId="0" borderId="16" xfId="55" applyNumberFormat="1" applyFont="1" applyFill="1" applyBorder="1" applyAlignment="1">
      <alignment vertical="center"/>
    </xf>
    <xf numFmtId="188" fontId="12" fillId="0" borderId="41" xfId="55" applyNumberFormat="1" applyFont="1" applyFill="1" applyBorder="1" applyAlignment="1">
      <alignment vertical="center"/>
    </xf>
    <xf numFmtId="179" fontId="12" fillId="0" borderId="17" xfId="55" applyNumberFormat="1" applyFont="1" applyFill="1" applyBorder="1" applyAlignment="1">
      <alignment vertical="center"/>
    </xf>
    <xf numFmtId="188" fontId="12" fillId="0" borderId="42" xfId="55" applyNumberFormat="1" applyFont="1" applyFill="1" applyBorder="1" applyAlignment="1">
      <alignment vertical="center"/>
    </xf>
    <xf numFmtId="179" fontId="12" fillId="0" borderId="18" xfId="55" applyNumberFormat="1" applyFont="1" applyFill="1" applyBorder="1" applyAlignment="1">
      <alignment vertical="center"/>
    </xf>
    <xf numFmtId="188" fontId="12" fillId="0" borderId="43" xfId="55" applyNumberFormat="1" applyFont="1" applyFill="1" applyBorder="1" applyAlignment="1">
      <alignment vertical="center"/>
    </xf>
    <xf numFmtId="179" fontId="12" fillId="0" borderId="19" xfId="55" applyNumberFormat="1" applyFont="1" applyFill="1" applyBorder="1" applyAlignment="1">
      <alignment vertical="center"/>
    </xf>
    <xf numFmtId="188" fontId="12" fillId="0" borderId="44" xfId="55" applyNumberFormat="1" applyFont="1" applyFill="1" applyBorder="1" applyAlignment="1">
      <alignment vertical="center"/>
    </xf>
    <xf numFmtId="179" fontId="12" fillId="0" borderId="20" xfId="55" applyNumberFormat="1" applyFont="1" applyFill="1" applyBorder="1" applyAlignment="1">
      <alignment vertical="center"/>
    </xf>
    <xf numFmtId="178" fontId="12" fillId="0" borderId="45" xfId="55" applyNumberFormat="1" applyFont="1" applyFill="1" applyBorder="1" applyAlignment="1">
      <alignment vertical="center"/>
    </xf>
    <xf numFmtId="178" fontId="12" fillId="0" borderId="46" xfId="55" applyNumberFormat="1" applyFont="1" applyFill="1" applyBorder="1" applyAlignment="1">
      <alignment vertical="center"/>
    </xf>
    <xf numFmtId="179" fontId="14" fillId="0" borderId="47" xfId="0" applyNumberFormat="1" applyFont="1" applyFill="1" applyBorder="1" applyAlignment="1">
      <alignment vertical="center"/>
    </xf>
    <xf numFmtId="179" fontId="14" fillId="0" borderId="48" xfId="0" applyNumberFormat="1" applyFont="1" applyFill="1" applyBorder="1" applyAlignment="1">
      <alignment vertical="center"/>
    </xf>
    <xf numFmtId="178" fontId="14" fillId="0" borderId="49" xfId="0" applyNumberFormat="1" applyFont="1" applyFill="1" applyBorder="1" applyAlignment="1">
      <alignment horizontal="right" vertical="center"/>
    </xf>
    <xf numFmtId="178" fontId="14" fillId="0" borderId="50" xfId="0" applyNumberFormat="1" applyFont="1" applyFill="1" applyBorder="1" applyAlignment="1">
      <alignment horizontal="right" vertical="center"/>
    </xf>
    <xf numFmtId="178" fontId="14" fillId="0" borderId="5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55" fillId="0" borderId="0" xfId="0" applyNumberFormat="1" applyFont="1" applyFill="1" applyAlignment="1">
      <alignment vertical="center"/>
    </xf>
    <xf numFmtId="0" fontId="58" fillId="0" borderId="0" xfId="0" applyFont="1" applyAlignment="1">
      <alignment vertical="center"/>
    </xf>
    <xf numFmtId="188" fontId="12" fillId="0" borderId="52" xfId="55" applyNumberFormat="1" applyFont="1" applyFill="1" applyBorder="1" applyAlignment="1">
      <alignment vertical="center"/>
    </xf>
    <xf numFmtId="188" fontId="12" fillId="0" borderId="53" xfId="55" applyNumberFormat="1" applyFont="1" applyFill="1" applyBorder="1" applyAlignment="1">
      <alignment vertical="center"/>
    </xf>
    <xf numFmtId="188" fontId="12" fillId="0" borderId="54" xfId="55" applyNumberFormat="1" applyFont="1" applyFill="1" applyBorder="1" applyAlignment="1">
      <alignment vertical="center"/>
    </xf>
    <xf numFmtId="188" fontId="12" fillId="0" borderId="55" xfId="55" applyNumberFormat="1" applyFont="1" applyFill="1" applyBorder="1" applyAlignment="1">
      <alignment vertical="center"/>
    </xf>
    <xf numFmtId="188" fontId="12" fillId="0" borderId="56" xfId="55" applyNumberFormat="1" applyFont="1" applyFill="1" applyBorder="1" applyAlignment="1">
      <alignment vertical="center"/>
    </xf>
    <xf numFmtId="0" fontId="12" fillId="0" borderId="15" xfId="75" applyFont="1" applyFill="1" applyBorder="1" applyAlignment="1">
      <alignment horizontal="center" vertical="center"/>
      <protection/>
    </xf>
    <xf numFmtId="0" fontId="12" fillId="0" borderId="20" xfId="75" applyFont="1" applyFill="1" applyBorder="1" applyAlignment="1">
      <alignment horizontal="center" vertical="center"/>
      <protection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21" xfId="75" applyFont="1" applyFill="1" applyBorder="1" applyAlignment="1">
      <alignment horizontal="center" vertical="center"/>
      <protection/>
    </xf>
    <xf numFmtId="0" fontId="12" fillId="0" borderId="19" xfId="75" applyFont="1" applyFill="1" applyBorder="1" applyAlignment="1">
      <alignment horizontal="center" vertical="center"/>
      <protection/>
    </xf>
    <xf numFmtId="0" fontId="12" fillId="0" borderId="57" xfId="75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38" fontId="12" fillId="0" borderId="15" xfId="55" applyFont="1" applyFill="1" applyBorder="1" applyAlignment="1">
      <alignment horizontal="center" vertical="center"/>
    </xf>
    <xf numFmtId="38" fontId="12" fillId="0" borderId="20" xfId="55" applyFont="1" applyFill="1" applyBorder="1" applyAlignment="1">
      <alignment horizontal="center" vertical="center"/>
    </xf>
    <xf numFmtId="0" fontId="12" fillId="0" borderId="58" xfId="75" applyFont="1" applyFill="1" applyBorder="1" applyAlignment="1">
      <alignment horizontal="center" vertical="center" wrapText="1"/>
      <protection/>
    </xf>
    <xf numFmtId="0" fontId="12" fillId="0" borderId="58" xfId="75" applyFont="1" applyFill="1" applyBorder="1" applyAlignment="1">
      <alignment horizontal="center" vertical="center"/>
      <protection/>
    </xf>
    <xf numFmtId="0" fontId="12" fillId="0" borderId="59" xfId="75" applyFont="1" applyFill="1" applyBorder="1" applyAlignment="1">
      <alignment horizontal="center" vertical="center"/>
      <protection/>
    </xf>
    <xf numFmtId="0" fontId="12" fillId="0" borderId="38" xfId="75" applyFont="1" applyFill="1" applyBorder="1" applyAlignment="1">
      <alignment horizontal="center" vertical="center"/>
      <protection/>
    </xf>
    <xf numFmtId="0" fontId="12" fillId="0" borderId="60" xfId="75" applyFont="1" applyFill="1" applyBorder="1" applyAlignment="1">
      <alignment horizontal="center" vertical="center"/>
      <protection/>
    </xf>
    <xf numFmtId="0" fontId="12" fillId="0" borderId="61" xfId="75" applyFont="1" applyFill="1" applyBorder="1" applyAlignment="1">
      <alignment horizontal="center" vertical="center"/>
      <protection/>
    </xf>
    <xf numFmtId="0" fontId="12" fillId="0" borderId="62" xfId="75" applyFont="1" applyFill="1" applyBorder="1" applyAlignment="1">
      <alignment horizontal="center" vertical="center" wrapText="1"/>
      <protection/>
    </xf>
    <xf numFmtId="0" fontId="12" fillId="0" borderId="62" xfId="75" applyFont="1" applyFill="1" applyBorder="1" applyAlignment="1">
      <alignment horizontal="center" vertical="center"/>
      <protection/>
    </xf>
    <xf numFmtId="0" fontId="12" fillId="0" borderId="63" xfId="75" applyFont="1" applyFill="1" applyBorder="1" applyAlignment="1">
      <alignment horizontal="center" vertical="center" wrapText="1"/>
      <protection/>
    </xf>
    <xf numFmtId="0" fontId="12" fillId="0" borderId="63" xfId="75" applyFont="1" applyFill="1" applyBorder="1" applyAlignment="1">
      <alignment horizontal="center" vertical="center"/>
      <protection/>
    </xf>
    <xf numFmtId="0" fontId="13" fillId="0" borderId="59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2 4" xfId="58"/>
    <cellStyle name="桁区切り 3" xfId="59"/>
    <cellStyle name="桁区切り 4" xfId="60"/>
    <cellStyle name="桁区切り 4 2" xfId="61"/>
    <cellStyle name="桁区切り 5" xfId="62"/>
    <cellStyle name="桁区切り 6" xfId="63"/>
    <cellStyle name="桁区切り 7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2 2" xfId="76"/>
    <cellStyle name="標準 21" xfId="77"/>
    <cellStyle name="標準 3" xfId="78"/>
    <cellStyle name="標準 4" xfId="79"/>
    <cellStyle name="標準 5" xfId="80"/>
    <cellStyle name="標準 6" xfId="81"/>
    <cellStyle name="磨葬e義" xfId="82"/>
    <cellStyle name="未定義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28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市町村国保保険料収納率（府内市町村別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825"/>
          <c:w val="0.930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'作業用'!$H$2</c:f>
              <c:strCache>
                <c:ptCount val="1"/>
                <c:pt idx="0">
                  <c:v>収納率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千早赤阪村</c:v>
                </c:pt>
                <c:pt idx="1">
                  <c:v>豊能町</c:v>
                </c:pt>
                <c:pt idx="2">
                  <c:v>島本町</c:v>
                </c:pt>
                <c:pt idx="3">
                  <c:v>岬町</c:v>
                </c:pt>
                <c:pt idx="4">
                  <c:v>熊取町</c:v>
                </c:pt>
                <c:pt idx="5">
                  <c:v>河南町</c:v>
                </c:pt>
                <c:pt idx="6">
                  <c:v>交野市</c:v>
                </c:pt>
                <c:pt idx="7">
                  <c:v>河内長野市</c:v>
                </c:pt>
                <c:pt idx="8">
                  <c:v>田尻町</c:v>
                </c:pt>
                <c:pt idx="9">
                  <c:v>泉南市</c:v>
                </c:pt>
                <c:pt idx="10">
                  <c:v>泉佐野市</c:v>
                </c:pt>
                <c:pt idx="11">
                  <c:v>泉大津市</c:v>
                </c:pt>
                <c:pt idx="12">
                  <c:v>堺市</c:v>
                </c:pt>
                <c:pt idx="13">
                  <c:v>太子町</c:v>
                </c:pt>
                <c:pt idx="14">
                  <c:v>高槻市</c:v>
                </c:pt>
                <c:pt idx="15">
                  <c:v>能勢町</c:v>
                </c:pt>
                <c:pt idx="16">
                  <c:v>大阪狭山市</c:v>
                </c:pt>
                <c:pt idx="17">
                  <c:v>岸和田市</c:v>
                </c:pt>
                <c:pt idx="18">
                  <c:v>和泉市</c:v>
                </c:pt>
                <c:pt idx="19">
                  <c:v>高石市</c:v>
                </c:pt>
                <c:pt idx="20">
                  <c:v>東大阪市</c:v>
                </c:pt>
                <c:pt idx="21">
                  <c:v>貝塚市</c:v>
                </c:pt>
                <c:pt idx="22">
                  <c:v>忠岡町</c:v>
                </c:pt>
                <c:pt idx="23">
                  <c:v>富田林市</c:v>
                </c:pt>
                <c:pt idx="24">
                  <c:v>門真市</c:v>
                </c:pt>
                <c:pt idx="25">
                  <c:v>松原市</c:v>
                </c:pt>
                <c:pt idx="26">
                  <c:v>四條畷市</c:v>
                </c:pt>
                <c:pt idx="27">
                  <c:v>茨木市</c:v>
                </c:pt>
                <c:pt idx="28">
                  <c:v>豊中市</c:v>
                </c:pt>
                <c:pt idx="29">
                  <c:v>八尾市</c:v>
                </c:pt>
                <c:pt idx="30">
                  <c:v>摂津市</c:v>
                </c:pt>
                <c:pt idx="31">
                  <c:v>羽曳野市</c:v>
                </c:pt>
                <c:pt idx="32">
                  <c:v>阪南市</c:v>
                </c:pt>
                <c:pt idx="33">
                  <c:v>箕面市</c:v>
                </c:pt>
                <c:pt idx="34">
                  <c:v>柏原市</c:v>
                </c:pt>
                <c:pt idx="35">
                  <c:v>守口市</c:v>
                </c:pt>
                <c:pt idx="36">
                  <c:v>藤井寺市</c:v>
                </c:pt>
                <c:pt idx="37">
                  <c:v>枚方市</c:v>
                </c:pt>
                <c:pt idx="38">
                  <c:v>吹田市</c:v>
                </c:pt>
                <c:pt idx="39">
                  <c:v>大阪市</c:v>
                </c:pt>
                <c:pt idx="40">
                  <c:v>寝屋川市</c:v>
                </c:pt>
                <c:pt idx="41">
                  <c:v>池田市</c:v>
                </c:pt>
                <c:pt idx="42">
                  <c:v>大東市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98.73</c:v>
                </c:pt>
                <c:pt idx="1">
                  <c:v>98.1</c:v>
                </c:pt>
                <c:pt idx="2">
                  <c:v>96.57</c:v>
                </c:pt>
                <c:pt idx="3">
                  <c:v>95.72</c:v>
                </c:pt>
                <c:pt idx="4">
                  <c:v>95.45</c:v>
                </c:pt>
                <c:pt idx="5">
                  <c:v>95.23</c:v>
                </c:pt>
                <c:pt idx="6">
                  <c:v>94.92</c:v>
                </c:pt>
                <c:pt idx="7">
                  <c:v>94.76</c:v>
                </c:pt>
                <c:pt idx="8">
                  <c:v>94.57</c:v>
                </c:pt>
                <c:pt idx="9">
                  <c:v>94.31</c:v>
                </c:pt>
                <c:pt idx="10">
                  <c:v>94.16</c:v>
                </c:pt>
                <c:pt idx="11">
                  <c:v>93.82</c:v>
                </c:pt>
                <c:pt idx="12">
                  <c:v>93.76</c:v>
                </c:pt>
                <c:pt idx="13">
                  <c:v>93.75</c:v>
                </c:pt>
                <c:pt idx="14">
                  <c:v>93.69</c:v>
                </c:pt>
                <c:pt idx="15">
                  <c:v>93.3</c:v>
                </c:pt>
                <c:pt idx="16">
                  <c:v>93.22</c:v>
                </c:pt>
                <c:pt idx="17">
                  <c:v>93.17</c:v>
                </c:pt>
                <c:pt idx="18">
                  <c:v>93.11</c:v>
                </c:pt>
                <c:pt idx="19">
                  <c:v>92.78</c:v>
                </c:pt>
                <c:pt idx="20">
                  <c:v>92.57</c:v>
                </c:pt>
                <c:pt idx="21">
                  <c:v>92.51</c:v>
                </c:pt>
                <c:pt idx="22">
                  <c:v>92.49</c:v>
                </c:pt>
                <c:pt idx="23">
                  <c:v>92.27</c:v>
                </c:pt>
                <c:pt idx="24">
                  <c:v>92.18</c:v>
                </c:pt>
                <c:pt idx="25">
                  <c:v>91.74</c:v>
                </c:pt>
                <c:pt idx="26">
                  <c:v>91.73</c:v>
                </c:pt>
                <c:pt idx="27">
                  <c:v>91.71</c:v>
                </c:pt>
                <c:pt idx="28">
                  <c:v>91.63</c:v>
                </c:pt>
                <c:pt idx="29">
                  <c:v>91.55</c:v>
                </c:pt>
                <c:pt idx="30">
                  <c:v>91.13</c:v>
                </c:pt>
                <c:pt idx="31">
                  <c:v>91.05</c:v>
                </c:pt>
                <c:pt idx="32">
                  <c:v>91.02</c:v>
                </c:pt>
                <c:pt idx="33">
                  <c:v>90.7</c:v>
                </c:pt>
                <c:pt idx="34">
                  <c:v>90.6</c:v>
                </c:pt>
                <c:pt idx="35">
                  <c:v>90.54</c:v>
                </c:pt>
                <c:pt idx="36">
                  <c:v>90.33</c:v>
                </c:pt>
                <c:pt idx="37">
                  <c:v>90.07</c:v>
                </c:pt>
                <c:pt idx="38">
                  <c:v>88.82</c:v>
                </c:pt>
                <c:pt idx="39">
                  <c:v>88.62</c:v>
                </c:pt>
                <c:pt idx="40">
                  <c:v>88.15</c:v>
                </c:pt>
                <c:pt idx="41">
                  <c:v>87.8</c:v>
                </c:pt>
                <c:pt idx="42">
                  <c:v>87.59</c:v>
                </c:pt>
              </c:numCache>
            </c:numRef>
          </c:val>
        </c:ser>
        <c:axId val="3733534"/>
        <c:axId val="63659575"/>
      </c:barChart>
      <c:catAx>
        <c:axId val="373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59575"/>
        <c:crosses val="autoZero"/>
        <c:auto val="1"/>
        <c:lblOffset val="100"/>
        <c:tickLblSkip val="1"/>
        <c:noMultiLvlLbl val="0"/>
      </c:catAx>
      <c:valAx>
        <c:axId val="63659575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3534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28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575"/>
          <c:w val="0.930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'作業用'!$P$3:$P$49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富山県</c:v>
                </c:pt>
                <c:pt idx="3">
                  <c:v>長野県</c:v>
                </c:pt>
                <c:pt idx="4">
                  <c:v>滋賀県</c:v>
                </c:pt>
                <c:pt idx="5">
                  <c:v>新潟県</c:v>
                </c:pt>
                <c:pt idx="6">
                  <c:v>大分県</c:v>
                </c:pt>
                <c:pt idx="7">
                  <c:v>愛知県</c:v>
                </c:pt>
                <c:pt idx="8">
                  <c:v>沖縄県</c:v>
                </c:pt>
                <c:pt idx="9">
                  <c:v>高知県</c:v>
                </c:pt>
                <c:pt idx="10">
                  <c:v>京都府</c:v>
                </c:pt>
                <c:pt idx="11">
                  <c:v>山形県</c:v>
                </c:pt>
                <c:pt idx="12">
                  <c:v>奈良県</c:v>
                </c:pt>
                <c:pt idx="13">
                  <c:v>山梨県</c:v>
                </c:pt>
                <c:pt idx="14">
                  <c:v>岩手県</c:v>
                </c:pt>
                <c:pt idx="15">
                  <c:v>北海道</c:v>
                </c:pt>
                <c:pt idx="16">
                  <c:v>愛媛県</c:v>
                </c:pt>
                <c:pt idx="17">
                  <c:v>和歌山県</c:v>
                </c:pt>
                <c:pt idx="18">
                  <c:v>石川県</c:v>
                </c:pt>
                <c:pt idx="19">
                  <c:v>兵庫県</c:v>
                </c:pt>
                <c:pt idx="20">
                  <c:v>福井県</c:v>
                </c:pt>
                <c:pt idx="21">
                  <c:v>長崎県</c:v>
                </c:pt>
                <c:pt idx="22">
                  <c:v>岐阜県</c:v>
                </c:pt>
                <c:pt idx="23">
                  <c:v>宮崎県</c:v>
                </c:pt>
                <c:pt idx="24">
                  <c:v>鳥取県</c:v>
                </c:pt>
                <c:pt idx="25">
                  <c:v>福岡県</c:v>
                </c:pt>
                <c:pt idx="26">
                  <c:v>神奈川県</c:v>
                </c:pt>
                <c:pt idx="27">
                  <c:v>香川県</c:v>
                </c:pt>
                <c:pt idx="28">
                  <c:v>秋田県</c:v>
                </c:pt>
                <c:pt idx="29">
                  <c:v>宮城県</c:v>
                </c:pt>
                <c:pt idx="30">
                  <c:v>山口県</c:v>
                </c:pt>
                <c:pt idx="31">
                  <c:v>徳島県</c:v>
                </c:pt>
                <c:pt idx="32">
                  <c:v>鹿児島県</c:v>
                </c:pt>
                <c:pt idx="33">
                  <c:v>群馬県</c:v>
                </c:pt>
                <c:pt idx="34">
                  <c:v>三重県</c:v>
                </c:pt>
                <c:pt idx="35">
                  <c:v>広島県</c:v>
                </c:pt>
                <c:pt idx="36">
                  <c:v>岡山県</c:v>
                </c:pt>
                <c:pt idx="37">
                  <c:v>静岡県</c:v>
                </c:pt>
                <c:pt idx="38">
                  <c:v>熊本県</c:v>
                </c:pt>
                <c:pt idx="39">
                  <c:v>茨城県</c:v>
                </c:pt>
                <c:pt idx="40">
                  <c:v>青森県</c:v>
                </c:pt>
                <c:pt idx="41">
                  <c:v>大阪府</c:v>
                </c:pt>
                <c:pt idx="42">
                  <c:v>埼玉県</c:v>
                </c:pt>
                <c:pt idx="43">
                  <c:v>福島県</c:v>
                </c:pt>
                <c:pt idx="44">
                  <c:v>千葉県</c:v>
                </c:pt>
                <c:pt idx="45">
                  <c:v>栃木県</c:v>
                </c:pt>
                <c:pt idx="46">
                  <c:v>東京都</c:v>
                </c:pt>
              </c:strCache>
            </c:strRef>
          </c:cat>
          <c:val>
            <c:numRef>
              <c:f>'作業用'!$Q$3:$Q$49</c:f>
              <c:numCache>
                <c:ptCount val="47"/>
                <c:pt idx="0">
                  <c:v>95.9</c:v>
                </c:pt>
                <c:pt idx="1">
                  <c:v>95.53</c:v>
                </c:pt>
                <c:pt idx="2">
                  <c:v>94.8</c:v>
                </c:pt>
                <c:pt idx="3">
                  <c:v>94.54</c:v>
                </c:pt>
                <c:pt idx="4">
                  <c:v>94.45</c:v>
                </c:pt>
                <c:pt idx="5">
                  <c:v>94.37</c:v>
                </c:pt>
                <c:pt idx="6">
                  <c:v>94.18</c:v>
                </c:pt>
                <c:pt idx="7">
                  <c:v>94.16</c:v>
                </c:pt>
                <c:pt idx="8">
                  <c:v>94.06</c:v>
                </c:pt>
                <c:pt idx="9">
                  <c:v>94.04</c:v>
                </c:pt>
                <c:pt idx="10">
                  <c:v>93.98</c:v>
                </c:pt>
                <c:pt idx="11">
                  <c:v>93.91</c:v>
                </c:pt>
                <c:pt idx="12">
                  <c:v>93.89</c:v>
                </c:pt>
                <c:pt idx="13">
                  <c:v>93.81</c:v>
                </c:pt>
                <c:pt idx="14">
                  <c:v>93.78</c:v>
                </c:pt>
                <c:pt idx="15">
                  <c:v>93.75</c:v>
                </c:pt>
                <c:pt idx="16">
                  <c:v>93.74</c:v>
                </c:pt>
                <c:pt idx="17">
                  <c:v>93.56</c:v>
                </c:pt>
                <c:pt idx="18">
                  <c:v>93.44</c:v>
                </c:pt>
                <c:pt idx="19">
                  <c:v>93.44</c:v>
                </c:pt>
                <c:pt idx="20">
                  <c:v>93.39</c:v>
                </c:pt>
                <c:pt idx="21">
                  <c:v>93.33</c:v>
                </c:pt>
                <c:pt idx="22">
                  <c:v>93.23</c:v>
                </c:pt>
                <c:pt idx="23">
                  <c:v>93.18</c:v>
                </c:pt>
                <c:pt idx="24">
                  <c:v>93.16</c:v>
                </c:pt>
                <c:pt idx="25">
                  <c:v>92.79</c:v>
                </c:pt>
                <c:pt idx="26">
                  <c:v>92.76</c:v>
                </c:pt>
                <c:pt idx="27">
                  <c:v>92.72</c:v>
                </c:pt>
                <c:pt idx="28">
                  <c:v>92.64</c:v>
                </c:pt>
                <c:pt idx="29">
                  <c:v>92.59</c:v>
                </c:pt>
                <c:pt idx="30">
                  <c:v>92.58</c:v>
                </c:pt>
                <c:pt idx="31">
                  <c:v>92.43</c:v>
                </c:pt>
                <c:pt idx="32">
                  <c:v>92.4</c:v>
                </c:pt>
                <c:pt idx="33">
                  <c:v>92.25</c:v>
                </c:pt>
                <c:pt idx="34">
                  <c:v>92.24</c:v>
                </c:pt>
                <c:pt idx="35">
                  <c:v>92.18</c:v>
                </c:pt>
                <c:pt idx="36">
                  <c:v>92.06</c:v>
                </c:pt>
                <c:pt idx="37">
                  <c:v>91.98</c:v>
                </c:pt>
                <c:pt idx="38">
                  <c:v>91.81</c:v>
                </c:pt>
                <c:pt idx="39">
                  <c:v>91.29</c:v>
                </c:pt>
                <c:pt idx="40">
                  <c:v>91.05</c:v>
                </c:pt>
                <c:pt idx="41">
                  <c:v>90.94</c:v>
                </c:pt>
                <c:pt idx="42">
                  <c:v>90.62</c:v>
                </c:pt>
                <c:pt idx="43">
                  <c:v>90.27</c:v>
                </c:pt>
                <c:pt idx="44">
                  <c:v>89.97</c:v>
                </c:pt>
                <c:pt idx="45">
                  <c:v>89.5</c:v>
                </c:pt>
                <c:pt idx="46">
                  <c:v>87.63</c:v>
                </c:pt>
              </c:numCache>
            </c:numRef>
          </c:val>
        </c:ser>
        <c:axId val="18514276"/>
        <c:axId val="41732533"/>
      </c:barChart>
      <c:catAx>
        <c:axId val="1851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32533"/>
        <c:crosses val="autoZero"/>
        <c:auto val="1"/>
        <c:lblOffset val="100"/>
        <c:tickLblSkip val="1"/>
        <c:noMultiLvlLbl val="0"/>
      </c:catAx>
      <c:valAx>
        <c:axId val="41732533"/>
        <c:scaling>
          <c:orientation val="minMax"/>
          <c:max val="96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1427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0.019</cdr:y>
    </cdr:from>
    <cdr:to>
      <cdr:x>0.08425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14300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0.7715</cdr:x>
      <cdr:y>0.038</cdr:y>
    </cdr:from>
    <cdr:to>
      <cdr:x>0.948</cdr:x>
      <cdr:y>0.078</cdr:y>
    </cdr:to>
    <cdr:sp>
      <cdr:nvSpPr>
        <cdr:cNvPr id="2" name="正方形/長方形 2"/>
        <cdr:cNvSpPr>
          <a:spLocks/>
        </cdr:cNvSpPr>
      </cdr:nvSpPr>
      <cdr:spPr>
        <a:xfrm>
          <a:off x="7267575" y="228600"/>
          <a:ext cx="166687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0.00675</cdr:x>
      <cdr:y>0.019</cdr:y>
    </cdr:from>
    <cdr:to>
      <cdr:x>0.08425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0.79325</cdr:x>
      <cdr:y>0.038</cdr:y>
    </cdr:from>
    <cdr:to>
      <cdr:x>0.9755</cdr:x>
      <cdr:y>0.078</cdr:y>
    </cdr:to>
    <cdr:sp>
      <cdr:nvSpPr>
        <cdr:cNvPr id="4" name="正方形/長方形 2"/>
        <cdr:cNvSpPr>
          <a:spLocks/>
        </cdr:cNvSpPr>
      </cdr:nvSpPr>
      <cdr:spPr>
        <a:xfrm>
          <a:off x="7467600" y="228600"/>
          <a:ext cx="171450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0.07525</cdr:x>
      <cdr:y>0.369</cdr:y>
    </cdr:from>
    <cdr:to>
      <cdr:x>0.9495</cdr:x>
      <cdr:y>0.372</cdr:y>
    </cdr:to>
    <cdr:sp>
      <cdr:nvSpPr>
        <cdr:cNvPr id="5" name="直線コネクタ 5"/>
        <cdr:cNvSpPr>
          <a:spLocks/>
        </cdr:cNvSpPr>
      </cdr:nvSpPr>
      <cdr:spPr>
        <a:xfrm flipV="1">
          <a:off x="704850" y="2266950"/>
          <a:ext cx="823912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0.3475</cdr:y>
    </cdr:from>
    <cdr:to>
      <cdr:x>0.95</cdr:x>
      <cdr:y>0.3515</cdr:y>
    </cdr:to>
    <cdr:sp>
      <cdr:nvSpPr>
        <cdr:cNvPr id="6" name="直線コネクタ 6"/>
        <cdr:cNvSpPr>
          <a:spLocks/>
        </cdr:cNvSpPr>
      </cdr:nvSpPr>
      <cdr:spPr>
        <a:xfrm flipV="1">
          <a:off x="714375" y="2133600"/>
          <a:ext cx="8229600" cy="2857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0.72525</cdr:x>
      <cdr:y>0.61775</cdr:y>
    </cdr:from>
    <cdr:to>
      <cdr:x>0.8785</cdr:x>
      <cdr:y>0.6535</cdr:y>
    </cdr:to>
    <cdr:sp>
      <cdr:nvSpPr>
        <cdr:cNvPr id="7" name="線吹き出し 1 (枠付き) 8"/>
        <cdr:cNvSpPr>
          <a:spLocks/>
        </cdr:cNvSpPr>
      </cdr:nvSpPr>
      <cdr:spPr>
        <a:xfrm flipH="1">
          <a:off x="6829425" y="3800475"/>
          <a:ext cx="1447800" cy="219075"/>
        </a:xfrm>
        <a:prstGeom prst="borderCallout1">
          <a:avLst>
            <a:gd name="adj1" fmla="val -85402"/>
            <a:gd name="adj2" fmla="val -45257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大東市　</a:t>
          </a:r>
          <a:r>
            <a:rPr lang="en-US" cap="none" sz="1000" b="0" i="0" u="none" baseline="0">
              <a:solidFill>
                <a:srgbClr val="000000"/>
              </a:solidFill>
            </a:rPr>
            <a:t>87.59%</a:t>
          </a:r>
        </a:p>
      </cdr:txBody>
    </cdr:sp>
  </cdr:relSizeAnchor>
  <cdr:relSizeAnchor xmlns:cdr="http://schemas.openxmlformats.org/drawingml/2006/chartDrawing">
    <cdr:from>
      <cdr:x>0.66175</cdr:x>
      <cdr:y>0.19925</cdr:y>
    </cdr:from>
    <cdr:to>
      <cdr:x>0.85425</cdr:x>
      <cdr:y>0.23525</cdr:y>
    </cdr:to>
    <cdr:sp>
      <cdr:nvSpPr>
        <cdr:cNvPr id="8" name="線吹き出し 1 (枠付き) 9"/>
        <cdr:cNvSpPr>
          <a:spLocks/>
        </cdr:cNvSpPr>
      </cdr:nvSpPr>
      <cdr:spPr>
        <a:xfrm flipH="1">
          <a:off x="6229350" y="1219200"/>
          <a:ext cx="1809750" cy="219075"/>
        </a:xfrm>
        <a:prstGeom prst="borderCallout1">
          <a:avLst>
            <a:gd name="adj1" fmla="val -72902"/>
            <a:gd name="adj2" fmla="val 35891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(H28)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91.92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0.1425</cdr:x>
      <cdr:y>0.08425</cdr:y>
    </cdr:from>
    <cdr:to>
      <cdr:x>0.29575</cdr:x>
      <cdr:y>0.1205</cdr:y>
    </cdr:to>
    <cdr:sp>
      <cdr:nvSpPr>
        <cdr:cNvPr id="9" name="線吹き出し 1 (枠付き) 10"/>
        <cdr:cNvSpPr>
          <a:spLocks/>
        </cdr:cNvSpPr>
      </cdr:nvSpPr>
      <cdr:spPr>
        <a:xfrm>
          <a:off x="1333500" y="514350"/>
          <a:ext cx="1447800" cy="219075"/>
        </a:xfrm>
        <a:prstGeom prst="borderCallout1">
          <a:avLst>
            <a:gd name="adj1" fmla="val -86652"/>
            <a:gd name="adj2" fmla="val 76203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千早赤阪村　</a:t>
          </a:r>
          <a:r>
            <a:rPr lang="en-US" cap="none" sz="1000" b="0" i="0" u="none" baseline="0">
              <a:solidFill>
                <a:srgbClr val="000000"/>
              </a:solidFill>
            </a:rPr>
            <a:t>98.73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0.48325</cdr:x>
      <cdr:y>0.26725</cdr:y>
    </cdr:from>
    <cdr:to>
      <cdr:x>0.6755</cdr:x>
      <cdr:y>0.30325</cdr:y>
    </cdr:to>
    <cdr:sp>
      <cdr:nvSpPr>
        <cdr:cNvPr id="10" name="線吹き出し 1 (枠付き) 11"/>
        <cdr:cNvSpPr>
          <a:spLocks/>
        </cdr:cNvSpPr>
      </cdr:nvSpPr>
      <cdr:spPr>
        <a:xfrm flipH="1">
          <a:off x="4543425" y="1638300"/>
          <a:ext cx="1809750" cy="219075"/>
        </a:xfrm>
        <a:prstGeom prst="borderCallout1">
          <a:avLst>
            <a:gd name="adj1" fmla="val -67189"/>
            <a:gd name="adj2" fmla="val 236425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府内市町村平均　</a:t>
          </a:r>
          <a:r>
            <a:rPr lang="en-US" cap="none" sz="1000" b="0" i="0" u="none" baseline="0">
              <a:solidFill>
                <a:srgbClr val="000000"/>
              </a:solidFill>
            </a:rPr>
            <a:t>90.94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62675"/>
    <xdr:graphicFrame>
      <xdr:nvGraphicFramePr>
        <xdr:cNvPr id="1" name="Shape 1025"/>
        <xdr:cNvGraphicFramePr/>
      </xdr:nvGraphicFramePr>
      <xdr:xfrm>
        <a:off x="0" y="0"/>
        <a:ext cx="94202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0.01875</cdr:y>
    </cdr:from>
    <cdr:to>
      <cdr:x>0.07625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0.76975</cdr:x>
      <cdr:y>0.03825</cdr:y>
    </cdr:from>
    <cdr:to>
      <cdr:x>0.948</cdr:x>
      <cdr:y>0.07825</cdr:y>
    </cdr:to>
    <cdr:sp>
      <cdr:nvSpPr>
        <cdr:cNvPr id="2" name="正方形/長方形 2"/>
        <cdr:cNvSpPr>
          <a:spLocks/>
        </cdr:cNvSpPr>
      </cdr:nvSpPr>
      <cdr:spPr>
        <a:xfrm>
          <a:off x="7248525" y="228600"/>
          <a:ext cx="167640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</cdr:x>
      <cdr:y>0.01875</cdr:y>
    </cdr:from>
    <cdr:to>
      <cdr:x>0.07625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0.76975</cdr:x>
      <cdr:y>0.03825</cdr:y>
    </cdr:from>
    <cdr:to>
      <cdr:x>0.948</cdr:x>
      <cdr:y>0.07825</cdr:y>
    </cdr:to>
    <cdr:sp>
      <cdr:nvSpPr>
        <cdr:cNvPr id="4" name="正方形/長方形 2"/>
        <cdr:cNvSpPr>
          <a:spLocks/>
        </cdr:cNvSpPr>
      </cdr:nvSpPr>
      <cdr:spPr>
        <a:xfrm>
          <a:off x="7248525" y="228600"/>
          <a:ext cx="167640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0.13425</cdr:x>
      <cdr:y>0.0755</cdr:y>
    </cdr:from>
    <cdr:to>
      <cdr:x>0.289</cdr:x>
      <cdr:y>0.11125</cdr:y>
    </cdr:to>
    <cdr:sp>
      <cdr:nvSpPr>
        <cdr:cNvPr id="5" name="線吹き出し 1 (枠付き) 7"/>
        <cdr:cNvSpPr>
          <a:spLocks/>
        </cdr:cNvSpPr>
      </cdr:nvSpPr>
      <cdr:spPr>
        <a:xfrm>
          <a:off x="1257300" y="457200"/>
          <a:ext cx="1457325" cy="219075"/>
        </a:xfrm>
        <a:prstGeom prst="borderCallout1">
          <a:avLst>
            <a:gd name="adj1" fmla="val -85532"/>
            <a:gd name="adj2" fmla="val -1032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95.90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0.675</cdr:x>
      <cdr:y>0.7345</cdr:y>
    </cdr:from>
    <cdr:to>
      <cdr:x>0.8305</cdr:x>
      <cdr:y>0.77025</cdr:y>
    </cdr:to>
    <cdr:sp>
      <cdr:nvSpPr>
        <cdr:cNvPr id="6" name="線吹き出し 1 (枠付き) 8"/>
        <cdr:cNvSpPr>
          <a:spLocks/>
        </cdr:cNvSpPr>
      </cdr:nvSpPr>
      <cdr:spPr>
        <a:xfrm flipH="1">
          <a:off x="6353175" y="4524375"/>
          <a:ext cx="1466850" cy="219075"/>
        </a:xfrm>
        <a:prstGeom prst="borderCallout1">
          <a:avLst>
            <a:gd name="adj1" fmla="val -118694"/>
            <a:gd name="adj2" fmla="val -3622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87.63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0.659</cdr:x>
      <cdr:y>0.267</cdr:y>
    </cdr:from>
    <cdr:to>
      <cdr:x>0.81475</cdr:x>
      <cdr:y>0.303</cdr:y>
    </cdr:to>
    <cdr:sp>
      <cdr:nvSpPr>
        <cdr:cNvPr id="7" name="線吹き出し 1 (枠付き) 9"/>
        <cdr:cNvSpPr>
          <a:spLocks/>
        </cdr:cNvSpPr>
      </cdr:nvSpPr>
      <cdr:spPr>
        <a:xfrm flipH="1">
          <a:off x="6200775" y="1638300"/>
          <a:ext cx="1466850" cy="219075"/>
        </a:xfrm>
        <a:prstGeom prst="borderCallout1">
          <a:avLst>
            <a:gd name="adj1" fmla="val -84851"/>
            <a:gd name="adj2" fmla="val 19387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91.92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0.06525</cdr:x>
      <cdr:y>0.35475</cdr:y>
    </cdr:from>
    <cdr:to>
      <cdr:x>0.94825</cdr:x>
      <cdr:y>0.35725</cdr:y>
    </cdr:to>
    <cdr:sp>
      <cdr:nvSpPr>
        <cdr:cNvPr id="8" name="直線コネクタ 10"/>
        <cdr:cNvSpPr>
          <a:spLocks/>
        </cdr:cNvSpPr>
      </cdr:nvSpPr>
      <cdr:spPr>
        <a:xfrm>
          <a:off x="609600" y="2181225"/>
          <a:ext cx="8315325" cy="1905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0.62925</cdr:x>
      <cdr:y>0.49625</cdr:y>
    </cdr:from>
    <cdr:to>
      <cdr:x>0.78475</cdr:x>
      <cdr:y>0.532</cdr:y>
    </cdr:to>
    <cdr:sp>
      <cdr:nvSpPr>
        <cdr:cNvPr id="9" name="線吹き出し 1 (枠付き) 11"/>
        <cdr:cNvSpPr>
          <a:spLocks/>
        </cdr:cNvSpPr>
      </cdr:nvSpPr>
      <cdr:spPr>
        <a:xfrm flipH="1">
          <a:off x="5924550" y="3057525"/>
          <a:ext cx="1466850" cy="219075"/>
        </a:xfrm>
        <a:prstGeom prst="borderCallout1">
          <a:avLst>
            <a:gd name="adj1" fmla="val -89430"/>
            <a:gd name="adj2" fmla="val -300893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90.94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62675"/>
    <xdr:graphicFrame>
      <xdr:nvGraphicFramePr>
        <xdr:cNvPr id="1" name="Shape 1025"/>
        <xdr:cNvGraphicFramePr/>
      </xdr:nvGraphicFramePr>
      <xdr:xfrm>
        <a:off x="0" y="0"/>
        <a:ext cx="94202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3.28125" style="68" customWidth="1"/>
    <col min="2" max="2" width="11.421875" style="68" customWidth="1"/>
    <col min="3" max="3" width="10.7109375" style="68" bestFit="1" customWidth="1"/>
    <col min="4" max="4" width="4.7109375" style="68" bestFit="1" customWidth="1"/>
    <col min="5" max="5" width="10.7109375" style="68" bestFit="1" customWidth="1"/>
    <col min="6" max="6" width="4.7109375" style="68" bestFit="1" customWidth="1"/>
    <col min="7" max="7" width="10.7109375" style="68" bestFit="1" customWidth="1"/>
    <col min="8" max="10" width="9.421875" style="68" customWidth="1"/>
    <col min="11" max="16384" width="9.00390625" style="68" customWidth="1"/>
  </cols>
  <sheetData>
    <row r="1" spans="1:10" ht="16.5">
      <c r="A1" s="42" t="s">
        <v>161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8.25" customHeight="1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23.25" customHeight="1">
      <c r="A3" s="102" t="s">
        <v>100</v>
      </c>
      <c r="B3" s="103"/>
      <c r="C3" s="114" t="s">
        <v>108</v>
      </c>
      <c r="D3" s="115"/>
      <c r="E3" s="117" t="s">
        <v>109</v>
      </c>
      <c r="F3" s="117"/>
      <c r="G3" s="114"/>
      <c r="H3" s="116" t="s">
        <v>99</v>
      </c>
      <c r="I3" s="117"/>
      <c r="J3" s="117"/>
    </row>
    <row r="4" spans="1:10" ht="15" customHeight="1">
      <c r="A4" s="104"/>
      <c r="B4" s="105"/>
      <c r="C4" s="71" t="s">
        <v>95</v>
      </c>
      <c r="D4" s="112" t="s">
        <v>98</v>
      </c>
      <c r="E4" s="71" t="s">
        <v>95</v>
      </c>
      <c r="F4" s="112" t="s">
        <v>98</v>
      </c>
      <c r="G4" s="48" t="s">
        <v>95</v>
      </c>
      <c r="H4" s="118" t="s">
        <v>110</v>
      </c>
      <c r="I4" s="120" t="s">
        <v>111</v>
      </c>
      <c r="J4" s="112" t="s">
        <v>107</v>
      </c>
    </row>
    <row r="5" spans="1:10" ht="15" customHeight="1">
      <c r="A5" s="106"/>
      <c r="B5" s="107"/>
      <c r="C5" s="50" t="s">
        <v>96</v>
      </c>
      <c r="D5" s="113"/>
      <c r="E5" s="50" t="s">
        <v>96</v>
      </c>
      <c r="F5" s="113"/>
      <c r="G5" s="50" t="s">
        <v>97</v>
      </c>
      <c r="H5" s="119"/>
      <c r="I5" s="121"/>
      <c r="J5" s="113"/>
    </row>
    <row r="6" spans="1:10" ht="15" customHeight="1">
      <c r="A6" s="9">
        <v>1</v>
      </c>
      <c r="B6" s="10" t="s">
        <v>0</v>
      </c>
      <c r="C6" s="72">
        <v>87.96</v>
      </c>
      <c r="D6" s="4">
        <f>RANK(C6,$C$6:$C$48)</f>
        <v>39</v>
      </c>
      <c r="E6" s="72">
        <v>88.62</v>
      </c>
      <c r="F6" s="4">
        <f>RANK(E6,$E$6:$E$48)</f>
        <v>40</v>
      </c>
      <c r="G6" s="72">
        <v>21.54</v>
      </c>
      <c r="H6" s="73">
        <v>88.45</v>
      </c>
      <c r="I6" s="101">
        <v>89.2</v>
      </c>
      <c r="J6" s="19">
        <f>I6-H6</f>
        <v>0.75</v>
      </c>
    </row>
    <row r="7" spans="1:10" ht="15" customHeight="1">
      <c r="A7" s="11">
        <v>2</v>
      </c>
      <c r="B7" s="12" t="s">
        <v>1</v>
      </c>
      <c r="C7" s="74">
        <v>93.35</v>
      </c>
      <c r="D7" s="5">
        <f aca="true" t="shared" si="0" ref="D7:D47">RANK(C7,$C$6:$C$48)</f>
        <v>12</v>
      </c>
      <c r="E7" s="74">
        <v>93.76</v>
      </c>
      <c r="F7" s="5">
        <f aca="true" t="shared" si="1" ref="F7:F48">RANK(E7,$E$6:$E$48)</f>
        <v>13</v>
      </c>
      <c r="G7" s="74">
        <v>15.5</v>
      </c>
      <c r="H7" s="75">
        <v>93.66</v>
      </c>
      <c r="I7" s="98">
        <v>93.1</v>
      </c>
      <c r="J7" s="20">
        <f aca="true" t="shared" si="2" ref="J7:J48">I7-H7</f>
        <v>-0.5600000000000023</v>
      </c>
    </row>
    <row r="8" spans="1:10" ht="15" customHeight="1">
      <c r="A8" s="11">
        <v>3</v>
      </c>
      <c r="B8" s="12" t="s">
        <v>2</v>
      </c>
      <c r="C8" s="74">
        <v>91.64</v>
      </c>
      <c r="D8" s="5">
        <f t="shared" si="0"/>
        <v>23</v>
      </c>
      <c r="E8" s="74">
        <v>93.17</v>
      </c>
      <c r="F8" s="5">
        <f t="shared" si="1"/>
        <v>18</v>
      </c>
      <c r="G8" s="74">
        <v>22.27</v>
      </c>
      <c r="H8" s="75">
        <v>93.03</v>
      </c>
      <c r="I8" s="98">
        <v>92.11</v>
      </c>
      <c r="J8" s="20">
        <f t="shared" si="2"/>
        <v>-0.9200000000000017</v>
      </c>
    </row>
    <row r="9" spans="1:10" ht="15" customHeight="1">
      <c r="A9" s="11">
        <v>4</v>
      </c>
      <c r="B9" s="12" t="s">
        <v>3</v>
      </c>
      <c r="C9" s="74">
        <v>91.4</v>
      </c>
      <c r="D9" s="5">
        <f t="shared" si="0"/>
        <v>28</v>
      </c>
      <c r="E9" s="74">
        <v>91.63</v>
      </c>
      <c r="F9" s="5">
        <f t="shared" si="1"/>
        <v>29</v>
      </c>
      <c r="G9" s="74">
        <v>19.63</v>
      </c>
      <c r="H9" s="75">
        <v>91.54</v>
      </c>
      <c r="I9" s="98">
        <v>91.8</v>
      </c>
      <c r="J9" s="20">
        <f t="shared" si="2"/>
        <v>0.2599999999999909</v>
      </c>
    </row>
    <row r="10" spans="1:10" ht="15" customHeight="1">
      <c r="A10" s="13">
        <v>5</v>
      </c>
      <c r="B10" s="14" t="s">
        <v>4</v>
      </c>
      <c r="C10" s="76">
        <v>86.87</v>
      </c>
      <c r="D10" s="6">
        <f t="shared" si="0"/>
        <v>41</v>
      </c>
      <c r="E10" s="76">
        <v>87.8</v>
      </c>
      <c r="F10" s="6">
        <f t="shared" si="1"/>
        <v>42</v>
      </c>
      <c r="G10" s="76">
        <v>17.21</v>
      </c>
      <c r="H10" s="77">
        <v>87.65</v>
      </c>
      <c r="I10" s="99">
        <v>89</v>
      </c>
      <c r="J10" s="21">
        <f t="shared" si="2"/>
        <v>1.3499999999999943</v>
      </c>
    </row>
    <row r="11" spans="1:10" ht="15" customHeight="1">
      <c r="A11" s="15">
        <v>6</v>
      </c>
      <c r="B11" s="16" t="s">
        <v>5</v>
      </c>
      <c r="C11" s="78">
        <v>88.69</v>
      </c>
      <c r="D11" s="7">
        <f t="shared" si="0"/>
        <v>38</v>
      </c>
      <c r="E11" s="78">
        <v>88.82</v>
      </c>
      <c r="F11" s="7">
        <f t="shared" si="1"/>
        <v>39</v>
      </c>
      <c r="G11" s="78">
        <v>14.67</v>
      </c>
      <c r="H11" s="79">
        <v>88.65</v>
      </c>
      <c r="I11" s="97">
        <v>89</v>
      </c>
      <c r="J11" s="22">
        <f t="shared" si="2"/>
        <v>0.3499999999999943</v>
      </c>
    </row>
    <row r="12" spans="1:10" ht="15" customHeight="1">
      <c r="A12" s="11">
        <v>7</v>
      </c>
      <c r="B12" s="12" t="s">
        <v>6</v>
      </c>
      <c r="C12" s="74">
        <v>92.07</v>
      </c>
      <c r="D12" s="5">
        <f t="shared" si="0"/>
        <v>20</v>
      </c>
      <c r="E12" s="74">
        <v>93.82</v>
      </c>
      <c r="F12" s="5">
        <f t="shared" si="1"/>
        <v>12</v>
      </c>
      <c r="G12" s="74">
        <v>19.37</v>
      </c>
      <c r="H12" s="75">
        <v>93.71</v>
      </c>
      <c r="I12" s="98">
        <v>92</v>
      </c>
      <c r="J12" s="20">
        <f t="shared" si="2"/>
        <v>-1.7099999999999937</v>
      </c>
    </row>
    <row r="13" spans="1:10" ht="15" customHeight="1">
      <c r="A13" s="11">
        <v>8</v>
      </c>
      <c r="B13" s="12" t="s">
        <v>7</v>
      </c>
      <c r="C13" s="74">
        <v>93.41</v>
      </c>
      <c r="D13" s="5">
        <f t="shared" si="0"/>
        <v>11</v>
      </c>
      <c r="E13" s="74">
        <v>93.69</v>
      </c>
      <c r="F13" s="5">
        <f t="shared" si="1"/>
        <v>15</v>
      </c>
      <c r="G13" s="74">
        <v>24.88</v>
      </c>
      <c r="H13" s="75">
        <v>93.57</v>
      </c>
      <c r="I13" s="98">
        <v>93</v>
      </c>
      <c r="J13" s="20">
        <f t="shared" si="2"/>
        <v>-0.5699999999999932</v>
      </c>
    </row>
    <row r="14" spans="1:10" ht="15" customHeight="1">
      <c r="A14" s="11">
        <v>9</v>
      </c>
      <c r="B14" s="12" t="s">
        <v>8</v>
      </c>
      <c r="C14" s="74">
        <v>93.12</v>
      </c>
      <c r="D14" s="5">
        <f t="shared" si="0"/>
        <v>15</v>
      </c>
      <c r="E14" s="74">
        <v>92.51</v>
      </c>
      <c r="F14" s="5">
        <f t="shared" si="1"/>
        <v>22</v>
      </c>
      <c r="G14" s="74">
        <v>12.9</v>
      </c>
      <c r="H14" s="75">
        <v>92.38</v>
      </c>
      <c r="I14" s="98">
        <v>93</v>
      </c>
      <c r="J14" s="20">
        <f t="shared" si="2"/>
        <v>0.6200000000000045</v>
      </c>
    </row>
    <row r="15" spans="1:10" ht="15" customHeight="1">
      <c r="A15" s="13">
        <v>10</v>
      </c>
      <c r="B15" s="14" t="s">
        <v>9</v>
      </c>
      <c r="C15" s="76">
        <v>85.99</v>
      </c>
      <c r="D15" s="6">
        <f t="shared" si="0"/>
        <v>43</v>
      </c>
      <c r="E15" s="76">
        <v>90.54</v>
      </c>
      <c r="F15" s="6">
        <f t="shared" si="1"/>
        <v>36</v>
      </c>
      <c r="G15" s="76">
        <v>19.49</v>
      </c>
      <c r="H15" s="77">
        <v>90.47</v>
      </c>
      <c r="I15" s="99">
        <v>87</v>
      </c>
      <c r="J15" s="21">
        <f t="shared" si="2"/>
        <v>-3.469999999999999</v>
      </c>
    </row>
    <row r="16" spans="1:10" ht="15" customHeight="1">
      <c r="A16" s="15">
        <v>11</v>
      </c>
      <c r="B16" s="16" t="s">
        <v>10</v>
      </c>
      <c r="C16" s="78">
        <v>88.72</v>
      </c>
      <c r="D16" s="7">
        <f t="shared" si="0"/>
        <v>37</v>
      </c>
      <c r="E16" s="78">
        <v>90.07</v>
      </c>
      <c r="F16" s="7">
        <f t="shared" si="1"/>
        <v>38</v>
      </c>
      <c r="G16" s="78">
        <v>18.82</v>
      </c>
      <c r="H16" s="79">
        <v>89.92</v>
      </c>
      <c r="I16" s="97">
        <v>90</v>
      </c>
      <c r="J16" s="22">
        <f t="shared" si="2"/>
        <v>0.0799999999999983</v>
      </c>
    </row>
    <row r="17" spans="1:10" ht="15" customHeight="1">
      <c r="A17" s="11">
        <v>12</v>
      </c>
      <c r="B17" s="12" t="s">
        <v>11</v>
      </c>
      <c r="C17" s="74">
        <v>90.89</v>
      </c>
      <c r="D17" s="5">
        <f t="shared" si="0"/>
        <v>31</v>
      </c>
      <c r="E17" s="74">
        <v>91.71</v>
      </c>
      <c r="F17" s="5">
        <f t="shared" si="1"/>
        <v>28</v>
      </c>
      <c r="G17" s="74">
        <v>22.47</v>
      </c>
      <c r="H17" s="75">
        <v>91.53</v>
      </c>
      <c r="I17" s="98">
        <v>91</v>
      </c>
      <c r="J17" s="20">
        <f t="shared" si="2"/>
        <v>-0.5300000000000011</v>
      </c>
    </row>
    <row r="18" spans="1:10" ht="15" customHeight="1">
      <c r="A18" s="11">
        <v>13</v>
      </c>
      <c r="B18" s="12" t="s">
        <v>12</v>
      </c>
      <c r="C18" s="74">
        <v>91.01</v>
      </c>
      <c r="D18" s="5">
        <f t="shared" si="0"/>
        <v>29</v>
      </c>
      <c r="E18" s="74">
        <v>91.55</v>
      </c>
      <c r="F18" s="5">
        <f t="shared" si="1"/>
        <v>30</v>
      </c>
      <c r="G18" s="74">
        <v>12.24</v>
      </c>
      <c r="H18" s="75">
        <v>91.43</v>
      </c>
      <c r="I18" s="98">
        <v>93</v>
      </c>
      <c r="J18" s="20">
        <f t="shared" si="2"/>
        <v>1.5699999999999932</v>
      </c>
    </row>
    <row r="19" spans="1:10" ht="15" customHeight="1">
      <c r="A19" s="11">
        <v>14</v>
      </c>
      <c r="B19" s="12" t="s">
        <v>13</v>
      </c>
      <c r="C19" s="74">
        <v>94.39</v>
      </c>
      <c r="D19" s="5">
        <f t="shared" si="0"/>
        <v>10</v>
      </c>
      <c r="E19" s="74">
        <v>94.16</v>
      </c>
      <c r="F19" s="5">
        <f t="shared" si="1"/>
        <v>11</v>
      </c>
      <c r="G19" s="74">
        <v>14.87</v>
      </c>
      <c r="H19" s="75">
        <v>94.07</v>
      </c>
      <c r="I19" s="98">
        <v>95.34</v>
      </c>
      <c r="J19" s="20">
        <f t="shared" si="2"/>
        <v>1.2700000000000102</v>
      </c>
    </row>
    <row r="20" spans="1:10" ht="15" customHeight="1">
      <c r="A20" s="13">
        <v>15</v>
      </c>
      <c r="B20" s="14" t="s">
        <v>14</v>
      </c>
      <c r="C20" s="76">
        <v>90.99</v>
      </c>
      <c r="D20" s="6">
        <f t="shared" si="0"/>
        <v>30</v>
      </c>
      <c r="E20" s="76">
        <v>92.27</v>
      </c>
      <c r="F20" s="6">
        <f t="shared" si="1"/>
        <v>24</v>
      </c>
      <c r="G20" s="76">
        <v>23.34</v>
      </c>
      <c r="H20" s="77">
        <v>92.15</v>
      </c>
      <c r="I20" s="99">
        <v>92.02</v>
      </c>
      <c r="J20" s="21">
        <f t="shared" si="2"/>
        <v>-0.13000000000000966</v>
      </c>
    </row>
    <row r="21" spans="1:10" ht="15" customHeight="1">
      <c r="A21" s="15">
        <v>16</v>
      </c>
      <c r="B21" s="16" t="s">
        <v>15</v>
      </c>
      <c r="C21" s="78">
        <v>87.49</v>
      </c>
      <c r="D21" s="7">
        <f t="shared" si="0"/>
        <v>40</v>
      </c>
      <c r="E21" s="78">
        <v>88.15</v>
      </c>
      <c r="F21" s="7">
        <f t="shared" si="1"/>
        <v>41</v>
      </c>
      <c r="G21" s="78">
        <v>14.36</v>
      </c>
      <c r="H21" s="79">
        <v>87.98</v>
      </c>
      <c r="I21" s="97">
        <v>89</v>
      </c>
      <c r="J21" s="22">
        <f t="shared" si="2"/>
        <v>1.019999999999996</v>
      </c>
    </row>
    <row r="22" spans="1:10" ht="15" customHeight="1">
      <c r="A22" s="11">
        <v>17</v>
      </c>
      <c r="B22" s="12" t="s">
        <v>16</v>
      </c>
      <c r="C22" s="74">
        <v>94.54</v>
      </c>
      <c r="D22" s="5">
        <f t="shared" si="0"/>
        <v>9</v>
      </c>
      <c r="E22" s="74">
        <v>94.76</v>
      </c>
      <c r="F22" s="5">
        <f t="shared" si="1"/>
        <v>8</v>
      </c>
      <c r="G22" s="74">
        <v>27.71</v>
      </c>
      <c r="H22" s="75">
        <v>94.69</v>
      </c>
      <c r="I22" s="98">
        <v>93.9</v>
      </c>
      <c r="J22" s="20">
        <f t="shared" si="2"/>
        <v>-0.789999999999992</v>
      </c>
    </row>
    <row r="23" spans="1:10" ht="15" customHeight="1">
      <c r="A23" s="11">
        <v>18</v>
      </c>
      <c r="B23" s="12" t="s">
        <v>17</v>
      </c>
      <c r="C23" s="74">
        <v>91.54</v>
      </c>
      <c r="D23" s="5">
        <f t="shared" si="0"/>
        <v>26</v>
      </c>
      <c r="E23" s="74">
        <v>91.74</v>
      </c>
      <c r="F23" s="5">
        <f t="shared" si="1"/>
        <v>26</v>
      </c>
      <c r="G23" s="74">
        <v>8.92</v>
      </c>
      <c r="H23" s="75">
        <v>91.63</v>
      </c>
      <c r="I23" s="98">
        <v>91.5</v>
      </c>
      <c r="J23" s="20">
        <f t="shared" si="2"/>
        <v>-0.12999999999999545</v>
      </c>
    </row>
    <row r="24" spans="1:10" ht="15" customHeight="1">
      <c r="A24" s="11">
        <v>19</v>
      </c>
      <c r="B24" s="12" t="s">
        <v>18</v>
      </c>
      <c r="C24" s="74">
        <v>86.22</v>
      </c>
      <c r="D24" s="5">
        <f t="shared" si="0"/>
        <v>42</v>
      </c>
      <c r="E24" s="74">
        <v>87.59</v>
      </c>
      <c r="F24" s="5">
        <f t="shared" si="1"/>
        <v>43</v>
      </c>
      <c r="G24" s="74">
        <v>10.17</v>
      </c>
      <c r="H24" s="75">
        <v>87.36</v>
      </c>
      <c r="I24" s="98">
        <v>88</v>
      </c>
      <c r="J24" s="20">
        <f t="shared" si="2"/>
        <v>0.6400000000000006</v>
      </c>
    </row>
    <row r="25" spans="1:10" ht="15" customHeight="1">
      <c r="A25" s="13">
        <v>20</v>
      </c>
      <c r="B25" s="14" t="s">
        <v>19</v>
      </c>
      <c r="C25" s="76">
        <v>92.87</v>
      </c>
      <c r="D25" s="6">
        <f t="shared" si="0"/>
        <v>18</v>
      </c>
      <c r="E25" s="76">
        <v>93.11</v>
      </c>
      <c r="F25" s="6">
        <f t="shared" si="1"/>
        <v>19</v>
      </c>
      <c r="G25" s="76">
        <v>20.07</v>
      </c>
      <c r="H25" s="77">
        <v>92.98</v>
      </c>
      <c r="I25" s="99">
        <v>92.92</v>
      </c>
      <c r="J25" s="21">
        <f t="shared" si="2"/>
        <v>-0.060000000000002274</v>
      </c>
    </row>
    <row r="26" spans="1:10" ht="15" customHeight="1">
      <c r="A26" s="15">
        <v>21</v>
      </c>
      <c r="B26" s="16" t="s">
        <v>20</v>
      </c>
      <c r="C26" s="78">
        <v>89.83</v>
      </c>
      <c r="D26" s="7">
        <f t="shared" si="0"/>
        <v>36</v>
      </c>
      <c r="E26" s="78">
        <v>90.7</v>
      </c>
      <c r="F26" s="7">
        <f t="shared" si="1"/>
        <v>34</v>
      </c>
      <c r="G26" s="78">
        <v>26.67</v>
      </c>
      <c r="H26" s="79">
        <v>90.63</v>
      </c>
      <c r="I26" s="97">
        <v>91</v>
      </c>
      <c r="J26" s="22">
        <f t="shared" si="2"/>
        <v>0.37000000000000455</v>
      </c>
    </row>
    <row r="27" spans="1:10" ht="15" customHeight="1">
      <c r="A27" s="11">
        <v>22</v>
      </c>
      <c r="B27" s="12" t="s">
        <v>21</v>
      </c>
      <c r="C27" s="74">
        <v>90.57</v>
      </c>
      <c r="D27" s="5">
        <f t="shared" si="0"/>
        <v>33</v>
      </c>
      <c r="E27" s="74">
        <v>90.6</v>
      </c>
      <c r="F27" s="5">
        <f t="shared" si="1"/>
        <v>35</v>
      </c>
      <c r="G27" s="74">
        <v>26.12</v>
      </c>
      <c r="H27" s="75">
        <v>90.52</v>
      </c>
      <c r="I27" s="98">
        <v>90.5</v>
      </c>
      <c r="J27" s="20">
        <f t="shared" si="2"/>
        <v>-0.01999999999999602</v>
      </c>
    </row>
    <row r="28" spans="1:10" ht="15" customHeight="1">
      <c r="A28" s="11">
        <v>23</v>
      </c>
      <c r="B28" s="12" t="s">
        <v>22</v>
      </c>
      <c r="C28" s="74">
        <v>91.45</v>
      </c>
      <c r="D28" s="5">
        <f t="shared" si="0"/>
        <v>27</v>
      </c>
      <c r="E28" s="74">
        <v>91.05</v>
      </c>
      <c r="F28" s="5">
        <f t="shared" si="1"/>
        <v>32</v>
      </c>
      <c r="G28" s="74">
        <v>14.96</v>
      </c>
      <c r="H28" s="75">
        <v>90.88</v>
      </c>
      <c r="I28" s="98">
        <v>91.8</v>
      </c>
      <c r="J28" s="20">
        <f t="shared" si="2"/>
        <v>0.9200000000000017</v>
      </c>
    </row>
    <row r="29" spans="1:10" ht="15" customHeight="1">
      <c r="A29" s="11">
        <v>24</v>
      </c>
      <c r="B29" s="12" t="s">
        <v>23</v>
      </c>
      <c r="C29" s="74">
        <v>91.56</v>
      </c>
      <c r="D29" s="5">
        <f t="shared" si="0"/>
        <v>25</v>
      </c>
      <c r="E29" s="74">
        <v>92.18</v>
      </c>
      <c r="F29" s="5">
        <f t="shared" si="1"/>
        <v>25</v>
      </c>
      <c r="G29" s="74">
        <v>17.61</v>
      </c>
      <c r="H29" s="75">
        <v>92.06</v>
      </c>
      <c r="I29" s="98">
        <v>92.6</v>
      </c>
      <c r="J29" s="20">
        <f t="shared" si="2"/>
        <v>0.539999999999992</v>
      </c>
    </row>
    <row r="30" spans="1:10" ht="15" customHeight="1">
      <c r="A30" s="13">
        <v>25</v>
      </c>
      <c r="B30" s="14" t="s">
        <v>24</v>
      </c>
      <c r="C30" s="76">
        <v>90.42</v>
      </c>
      <c r="D30" s="6">
        <f t="shared" si="0"/>
        <v>34</v>
      </c>
      <c r="E30" s="76">
        <v>91.13</v>
      </c>
      <c r="F30" s="6">
        <f t="shared" si="1"/>
        <v>31</v>
      </c>
      <c r="G30" s="76">
        <v>13.5</v>
      </c>
      <c r="H30" s="77">
        <v>90.99</v>
      </c>
      <c r="I30" s="99">
        <v>90.7</v>
      </c>
      <c r="J30" s="21">
        <f t="shared" si="2"/>
        <v>-0.28999999999999204</v>
      </c>
    </row>
    <row r="31" spans="1:10" ht="15" customHeight="1">
      <c r="A31" s="15">
        <v>26</v>
      </c>
      <c r="B31" s="16" t="s">
        <v>25</v>
      </c>
      <c r="C31" s="78">
        <v>92.45</v>
      </c>
      <c r="D31" s="7">
        <f t="shared" si="0"/>
        <v>19</v>
      </c>
      <c r="E31" s="78">
        <v>92.78</v>
      </c>
      <c r="F31" s="7">
        <f t="shared" si="1"/>
        <v>20</v>
      </c>
      <c r="G31" s="78">
        <v>5.14</v>
      </c>
      <c r="H31" s="79">
        <v>92.68</v>
      </c>
      <c r="I31" s="97">
        <v>92.5</v>
      </c>
      <c r="J31" s="22">
        <f t="shared" si="2"/>
        <v>-0.18000000000000682</v>
      </c>
    </row>
    <row r="32" spans="1:10" ht="15" customHeight="1">
      <c r="A32" s="11">
        <v>27</v>
      </c>
      <c r="B32" s="12" t="s">
        <v>26</v>
      </c>
      <c r="C32" s="74">
        <v>90.34</v>
      </c>
      <c r="D32" s="5">
        <f t="shared" si="0"/>
        <v>35</v>
      </c>
      <c r="E32" s="74">
        <v>90.33</v>
      </c>
      <c r="F32" s="5">
        <f t="shared" si="1"/>
        <v>37</v>
      </c>
      <c r="G32" s="74">
        <v>16.87</v>
      </c>
      <c r="H32" s="75">
        <v>90.22</v>
      </c>
      <c r="I32" s="98">
        <v>90</v>
      </c>
      <c r="J32" s="20">
        <f t="shared" si="2"/>
        <v>-0.21999999999999886</v>
      </c>
    </row>
    <row r="33" spans="1:10" ht="15" customHeight="1">
      <c r="A33" s="11">
        <v>28</v>
      </c>
      <c r="B33" s="12" t="s">
        <v>27</v>
      </c>
      <c r="C33" s="74">
        <v>91.72</v>
      </c>
      <c r="D33" s="5">
        <f t="shared" si="0"/>
        <v>22</v>
      </c>
      <c r="E33" s="74">
        <v>92.57</v>
      </c>
      <c r="F33" s="5">
        <f t="shared" si="1"/>
        <v>21</v>
      </c>
      <c r="G33" s="74">
        <v>24.47</v>
      </c>
      <c r="H33" s="75">
        <v>92.53</v>
      </c>
      <c r="I33" s="98">
        <v>91.97</v>
      </c>
      <c r="J33" s="20">
        <f t="shared" si="2"/>
        <v>-0.5600000000000023</v>
      </c>
    </row>
    <row r="34" spans="1:10" ht="15" customHeight="1">
      <c r="A34" s="11">
        <v>29</v>
      </c>
      <c r="B34" s="12" t="s">
        <v>28</v>
      </c>
      <c r="C34" s="74">
        <v>93.22</v>
      </c>
      <c r="D34" s="5">
        <f t="shared" si="0"/>
        <v>13</v>
      </c>
      <c r="E34" s="74">
        <v>94.31</v>
      </c>
      <c r="F34" s="5">
        <f t="shared" si="1"/>
        <v>10</v>
      </c>
      <c r="G34" s="74">
        <v>18.95</v>
      </c>
      <c r="H34" s="75">
        <v>94.27</v>
      </c>
      <c r="I34" s="98">
        <v>92</v>
      </c>
      <c r="J34" s="20">
        <f t="shared" si="2"/>
        <v>-2.269999999999996</v>
      </c>
    </row>
    <row r="35" spans="1:10" ht="15" customHeight="1">
      <c r="A35" s="13">
        <v>30</v>
      </c>
      <c r="B35" s="14" t="s">
        <v>92</v>
      </c>
      <c r="C35" s="76">
        <v>91.58</v>
      </c>
      <c r="D35" s="6">
        <f t="shared" si="0"/>
        <v>24</v>
      </c>
      <c r="E35" s="76">
        <v>91.73</v>
      </c>
      <c r="F35" s="6">
        <f t="shared" si="1"/>
        <v>27</v>
      </c>
      <c r="G35" s="76">
        <v>26.93</v>
      </c>
      <c r="H35" s="77">
        <v>91.61</v>
      </c>
      <c r="I35" s="99">
        <v>92</v>
      </c>
      <c r="J35" s="21">
        <f t="shared" si="2"/>
        <v>0.39000000000000057</v>
      </c>
    </row>
    <row r="36" spans="1:10" ht="15" customHeight="1">
      <c r="A36" s="15">
        <v>31</v>
      </c>
      <c r="B36" s="16" t="s">
        <v>29</v>
      </c>
      <c r="C36" s="78">
        <v>94.83</v>
      </c>
      <c r="D36" s="7">
        <f t="shared" si="0"/>
        <v>7</v>
      </c>
      <c r="E36" s="78">
        <v>94.92</v>
      </c>
      <c r="F36" s="7">
        <f t="shared" si="1"/>
        <v>7</v>
      </c>
      <c r="G36" s="78">
        <v>28.59</v>
      </c>
      <c r="H36" s="79">
        <v>94.86</v>
      </c>
      <c r="I36" s="97">
        <v>94.5</v>
      </c>
      <c r="J36" s="22">
        <f t="shared" si="2"/>
        <v>-0.35999999999999943</v>
      </c>
    </row>
    <row r="37" spans="1:10" ht="15" customHeight="1">
      <c r="A37" s="11">
        <v>32</v>
      </c>
      <c r="B37" s="12" t="s">
        <v>30</v>
      </c>
      <c r="C37" s="74">
        <v>94.76</v>
      </c>
      <c r="D37" s="5">
        <f t="shared" si="0"/>
        <v>8</v>
      </c>
      <c r="E37" s="74">
        <v>96.57</v>
      </c>
      <c r="F37" s="5">
        <f t="shared" si="1"/>
        <v>3</v>
      </c>
      <c r="G37" s="74">
        <v>28.53</v>
      </c>
      <c r="H37" s="75">
        <v>96.5</v>
      </c>
      <c r="I37" s="98">
        <v>95.5</v>
      </c>
      <c r="J37" s="20">
        <f t="shared" si="2"/>
        <v>-1</v>
      </c>
    </row>
    <row r="38" spans="1:10" ht="15" customHeight="1">
      <c r="A38" s="11">
        <v>33</v>
      </c>
      <c r="B38" s="12" t="s">
        <v>31</v>
      </c>
      <c r="C38" s="74">
        <v>97.46</v>
      </c>
      <c r="D38" s="5">
        <f t="shared" si="0"/>
        <v>2</v>
      </c>
      <c r="E38" s="74">
        <v>98.1</v>
      </c>
      <c r="F38" s="5">
        <f t="shared" si="1"/>
        <v>2</v>
      </c>
      <c r="G38" s="74">
        <v>23.23</v>
      </c>
      <c r="H38" s="75">
        <v>98.08</v>
      </c>
      <c r="I38" s="98">
        <v>97.5</v>
      </c>
      <c r="J38" s="20">
        <f t="shared" si="2"/>
        <v>-0.5799999999999983</v>
      </c>
    </row>
    <row r="39" spans="1:10" ht="15" customHeight="1">
      <c r="A39" s="11">
        <v>34</v>
      </c>
      <c r="B39" s="12" t="s">
        <v>32</v>
      </c>
      <c r="C39" s="74">
        <v>93</v>
      </c>
      <c r="D39" s="5">
        <f t="shared" si="0"/>
        <v>16</v>
      </c>
      <c r="E39" s="74">
        <v>93.3</v>
      </c>
      <c r="F39" s="5">
        <f t="shared" si="1"/>
        <v>16</v>
      </c>
      <c r="G39" s="74">
        <v>16.62</v>
      </c>
      <c r="H39" s="75">
        <v>93.37</v>
      </c>
      <c r="I39" s="98">
        <v>92.5</v>
      </c>
      <c r="J39" s="20">
        <f t="shared" si="2"/>
        <v>-0.8700000000000045</v>
      </c>
    </row>
    <row r="40" spans="1:10" ht="15" customHeight="1">
      <c r="A40" s="13">
        <v>35</v>
      </c>
      <c r="B40" s="14" t="s">
        <v>33</v>
      </c>
      <c r="C40" s="76">
        <v>91.73</v>
      </c>
      <c r="D40" s="6">
        <f t="shared" si="0"/>
        <v>21</v>
      </c>
      <c r="E40" s="76">
        <v>92.49</v>
      </c>
      <c r="F40" s="6">
        <f t="shared" si="1"/>
        <v>23</v>
      </c>
      <c r="G40" s="76">
        <v>26.31</v>
      </c>
      <c r="H40" s="77">
        <v>92.54</v>
      </c>
      <c r="I40" s="99">
        <v>95</v>
      </c>
      <c r="J40" s="21">
        <f t="shared" si="2"/>
        <v>2.4599999999999937</v>
      </c>
    </row>
    <row r="41" spans="1:10" ht="15" customHeight="1">
      <c r="A41" s="11">
        <v>36</v>
      </c>
      <c r="B41" s="12" t="s">
        <v>34</v>
      </c>
      <c r="C41" s="74">
        <v>94.85</v>
      </c>
      <c r="D41" s="5">
        <f t="shared" si="0"/>
        <v>6</v>
      </c>
      <c r="E41" s="74">
        <v>95.45</v>
      </c>
      <c r="F41" s="5">
        <f t="shared" si="1"/>
        <v>5</v>
      </c>
      <c r="G41" s="74">
        <v>28.02</v>
      </c>
      <c r="H41" s="75">
        <v>95.39</v>
      </c>
      <c r="I41" s="98">
        <v>94.5</v>
      </c>
      <c r="J41" s="20">
        <f t="shared" si="2"/>
        <v>-0.8900000000000006</v>
      </c>
    </row>
    <row r="42" spans="1:10" ht="15" customHeight="1">
      <c r="A42" s="11">
        <v>37</v>
      </c>
      <c r="B42" s="12" t="s">
        <v>35</v>
      </c>
      <c r="C42" s="74">
        <v>96.41</v>
      </c>
      <c r="D42" s="5">
        <f t="shared" si="0"/>
        <v>3</v>
      </c>
      <c r="E42" s="74">
        <v>94.57</v>
      </c>
      <c r="F42" s="5">
        <f t="shared" si="1"/>
        <v>9</v>
      </c>
      <c r="G42" s="74">
        <v>22.88</v>
      </c>
      <c r="H42" s="75">
        <v>94.43</v>
      </c>
      <c r="I42" s="98">
        <v>94</v>
      </c>
      <c r="J42" s="20">
        <f t="shared" si="2"/>
        <v>-0.4300000000000068</v>
      </c>
    </row>
    <row r="43" spans="1:10" ht="15" customHeight="1">
      <c r="A43" s="11">
        <v>38</v>
      </c>
      <c r="B43" s="12" t="s">
        <v>36</v>
      </c>
      <c r="C43" s="74">
        <v>90.86</v>
      </c>
      <c r="D43" s="5">
        <f t="shared" si="0"/>
        <v>32</v>
      </c>
      <c r="E43" s="74">
        <v>91.02</v>
      </c>
      <c r="F43" s="5">
        <f t="shared" si="1"/>
        <v>33</v>
      </c>
      <c r="G43" s="74">
        <v>16.41</v>
      </c>
      <c r="H43" s="75">
        <v>90.89</v>
      </c>
      <c r="I43" s="98">
        <v>91</v>
      </c>
      <c r="J43" s="20">
        <f t="shared" si="2"/>
        <v>0.10999999999999943</v>
      </c>
    </row>
    <row r="44" spans="1:10" ht="15" customHeight="1">
      <c r="A44" s="11">
        <v>39</v>
      </c>
      <c r="B44" s="12" t="s">
        <v>37</v>
      </c>
      <c r="C44" s="74">
        <v>95.69</v>
      </c>
      <c r="D44" s="5">
        <f t="shared" si="0"/>
        <v>4</v>
      </c>
      <c r="E44" s="74">
        <v>95.72</v>
      </c>
      <c r="F44" s="5">
        <f t="shared" si="1"/>
        <v>4</v>
      </c>
      <c r="G44" s="74">
        <v>7.33</v>
      </c>
      <c r="H44" s="75">
        <v>95.61</v>
      </c>
      <c r="I44" s="98">
        <v>96</v>
      </c>
      <c r="J44" s="20">
        <f t="shared" si="2"/>
        <v>0.39000000000000057</v>
      </c>
    </row>
    <row r="45" spans="1:10" ht="15" customHeight="1">
      <c r="A45" s="13">
        <v>40</v>
      </c>
      <c r="B45" s="14" t="s">
        <v>38</v>
      </c>
      <c r="C45" s="76">
        <v>93.22</v>
      </c>
      <c r="D45" s="6">
        <f t="shared" si="0"/>
        <v>13</v>
      </c>
      <c r="E45" s="76">
        <v>93.75</v>
      </c>
      <c r="F45" s="6">
        <f t="shared" si="1"/>
        <v>14</v>
      </c>
      <c r="G45" s="76">
        <v>30.99</v>
      </c>
      <c r="H45" s="77">
        <v>93.64</v>
      </c>
      <c r="I45" s="99">
        <v>92.5</v>
      </c>
      <c r="J45" s="21">
        <f t="shared" si="2"/>
        <v>-1.1400000000000006</v>
      </c>
    </row>
    <row r="46" spans="1:10" ht="15" customHeight="1">
      <c r="A46" s="11">
        <v>41</v>
      </c>
      <c r="B46" s="12" t="s">
        <v>39</v>
      </c>
      <c r="C46" s="74">
        <v>94.86</v>
      </c>
      <c r="D46" s="5">
        <f t="shared" si="0"/>
        <v>5</v>
      </c>
      <c r="E46" s="74">
        <v>95.23</v>
      </c>
      <c r="F46" s="5">
        <f t="shared" si="1"/>
        <v>6</v>
      </c>
      <c r="G46" s="74">
        <v>15.95</v>
      </c>
      <c r="H46" s="75">
        <v>95.18</v>
      </c>
      <c r="I46" s="98">
        <v>94.5</v>
      </c>
      <c r="J46" s="20">
        <f t="shared" si="2"/>
        <v>-0.6800000000000068</v>
      </c>
    </row>
    <row r="47" spans="1:10" ht="15" customHeight="1">
      <c r="A47" s="11">
        <v>42</v>
      </c>
      <c r="B47" s="12" t="s">
        <v>40</v>
      </c>
      <c r="C47" s="74">
        <v>98.14</v>
      </c>
      <c r="D47" s="5">
        <f t="shared" si="0"/>
        <v>1</v>
      </c>
      <c r="E47" s="74">
        <v>98.73</v>
      </c>
      <c r="F47" s="5">
        <f t="shared" si="1"/>
        <v>1</v>
      </c>
      <c r="G47" s="74">
        <v>17.26</v>
      </c>
      <c r="H47" s="75">
        <v>98.69</v>
      </c>
      <c r="I47" s="98">
        <v>95</v>
      </c>
      <c r="J47" s="20">
        <f t="shared" si="2"/>
        <v>-3.6899999999999977</v>
      </c>
    </row>
    <row r="48" spans="1:10" ht="15" customHeight="1">
      <c r="A48" s="17">
        <v>43</v>
      </c>
      <c r="B48" s="18" t="s">
        <v>41</v>
      </c>
      <c r="C48" s="80">
        <v>92.99</v>
      </c>
      <c r="D48" s="8">
        <f>RANK(C48,$C$6:$C$48)</f>
        <v>17</v>
      </c>
      <c r="E48" s="80">
        <v>93.22</v>
      </c>
      <c r="F48" s="8">
        <f t="shared" si="1"/>
        <v>17</v>
      </c>
      <c r="G48" s="80">
        <v>20.21</v>
      </c>
      <c r="H48" s="81">
        <v>93.21</v>
      </c>
      <c r="I48" s="100">
        <v>92</v>
      </c>
      <c r="J48" s="23">
        <f t="shared" si="2"/>
        <v>-1.2099999999999937</v>
      </c>
    </row>
    <row r="49" spans="1:10" ht="21.75" customHeight="1" thickBot="1">
      <c r="A49" s="110" t="s">
        <v>101</v>
      </c>
      <c r="B49" s="111"/>
      <c r="C49" s="72">
        <v>90.29</v>
      </c>
      <c r="D49" s="82"/>
      <c r="E49" s="72">
        <v>90.94</v>
      </c>
      <c r="F49" s="82"/>
      <c r="G49" s="72">
        <v>18.42</v>
      </c>
      <c r="H49" s="73">
        <v>90.81</v>
      </c>
      <c r="I49" s="83"/>
      <c r="J49" s="84"/>
    </row>
    <row r="50" spans="1:10" ht="21.75" customHeight="1" thickTop="1">
      <c r="A50" s="108" t="s">
        <v>164</v>
      </c>
      <c r="B50" s="109"/>
      <c r="C50" s="85">
        <v>91.45</v>
      </c>
      <c r="D50" s="86"/>
      <c r="E50" s="85">
        <v>91.92</v>
      </c>
      <c r="F50" s="86"/>
      <c r="G50" s="85"/>
      <c r="H50" s="87"/>
      <c r="I50" s="88"/>
      <c r="J50" s="89"/>
    </row>
    <row r="51" spans="1:7" ht="15.75">
      <c r="A51" s="90" t="s">
        <v>162</v>
      </c>
      <c r="C51" s="91"/>
      <c r="D51" s="91"/>
      <c r="E51" s="91"/>
      <c r="F51" s="91"/>
      <c r="G51" s="91"/>
    </row>
    <row r="52" spans="1:7" ht="15.75">
      <c r="A52" s="46" t="s">
        <v>105</v>
      </c>
      <c r="C52" s="91"/>
      <c r="D52" s="91"/>
      <c r="E52" s="91"/>
      <c r="F52" s="91"/>
      <c r="G52" s="91"/>
    </row>
    <row r="53" spans="1:7" ht="15.75">
      <c r="A53" s="91"/>
      <c r="B53" s="92"/>
      <c r="G53" s="91"/>
    </row>
    <row r="54" spans="1:7" ht="15.75">
      <c r="A54" s="93"/>
      <c r="G54" s="91"/>
    </row>
    <row r="55" ht="15.75">
      <c r="A55" s="94"/>
    </row>
    <row r="56" ht="15.75">
      <c r="A56" s="94"/>
    </row>
    <row r="57" spans="3:10" ht="15.75">
      <c r="C57" s="95"/>
      <c r="D57" s="95"/>
      <c r="E57" s="95"/>
      <c r="F57" s="95"/>
      <c r="G57" s="95"/>
      <c r="H57" s="95"/>
      <c r="I57" s="95"/>
      <c r="J57" s="95"/>
    </row>
  </sheetData>
  <sheetProtection/>
  <mergeCells count="11">
    <mergeCell ref="F4:F5"/>
    <mergeCell ref="A3:B5"/>
    <mergeCell ref="A50:B50"/>
    <mergeCell ref="A49:B49"/>
    <mergeCell ref="D4:D5"/>
    <mergeCell ref="C3:D3"/>
    <mergeCell ref="H3:J3"/>
    <mergeCell ref="H4:H5"/>
    <mergeCell ref="I4:I5"/>
    <mergeCell ref="J4:J5"/>
    <mergeCell ref="E3:G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57"/>
  <sheetViews>
    <sheetView view="pageBreakPreview" zoomScaleSheetLayoutView="100" zoomScalePageLayoutView="0" workbookViewId="0" topLeftCell="A34">
      <selection activeCell="D53" sqref="D53"/>
    </sheetView>
  </sheetViews>
  <sheetFormatPr defaultColWidth="9.140625" defaultRowHeight="15"/>
  <cols>
    <col min="1" max="1" width="2.421875" style="43" customWidth="1"/>
    <col min="2" max="2" width="3.421875" style="43" customWidth="1"/>
    <col min="3" max="3" width="12.421875" style="43" customWidth="1"/>
    <col min="4" max="4" width="17.421875" style="43" customWidth="1"/>
    <col min="5" max="5" width="11.28125" style="43" customWidth="1"/>
    <col min="6" max="6" width="17.28125" style="43" customWidth="1"/>
    <col min="7" max="7" width="11.28125" style="43" customWidth="1"/>
    <col min="8" max="16384" width="9.00390625" style="43" customWidth="1"/>
  </cols>
  <sheetData>
    <row r="1" ht="16.5">
      <c r="A1" s="42" t="s">
        <v>102</v>
      </c>
    </row>
    <row r="2" ht="14.25">
      <c r="F2" s="44"/>
    </row>
    <row r="3" spans="2:8" ht="15.75" customHeight="1">
      <c r="B3" s="130" t="s">
        <v>90</v>
      </c>
      <c r="C3" s="124"/>
      <c r="D3" s="45" t="s">
        <v>112</v>
      </c>
      <c r="E3" s="124" t="s">
        <v>91</v>
      </c>
      <c r="F3" s="45" t="s">
        <v>163</v>
      </c>
      <c r="G3" s="127" t="s">
        <v>91</v>
      </c>
      <c r="H3" s="46"/>
    </row>
    <row r="4" spans="2:8" ht="15.75" customHeight="1">
      <c r="B4" s="131"/>
      <c r="C4" s="125"/>
      <c r="D4" s="47" t="s">
        <v>95</v>
      </c>
      <c r="E4" s="125"/>
      <c r="F4" s="48" t="s">
        <v>95</v>
      </c>
      <c r="G4" s="128"/>
      <c r="H4" s="46"/>
    </row>
    <row r="5" spans="2:8" ht="12.75" customHeight="1">
      <c r="B5" s="132"/>
      <c r="C5" s="126"/>
      <c r="D5" s="49" t="s">
        <v>96</v>
      </c>
      <c r="E5" s="126"/>
      <c r="F5" s="50" t="s">
        <v>96</v>
      </c>
      <c r="G5" s="129"/>
      <c r="H5" s="46"/>
    </row>
    <row r="6" spans="2:9" ht="15" customHeight="1">
      <c r="B6" s="27">
        <v>1</v>
      </c>
      <c r="C6" s="28" t="s">
        <v>42</v>
      </c>
      <c r="D6" s="51">
        <v>93.04232480979621</v>
      </c>
      <c r="E6" s="29">
        <f>RANK(D6,D$6:D$52)</f>
        <v>19</v>
      </c>
      <c r="F6" s="51">
        <v>93.75</v>
      </c>
      <c r="G6" s="29">
        <f aca="true" t="shared" si="0" ref="G6:G52">RANK(F6,F$6:F$52)</f>
        <v>16</v>
      </c>
      <c r="H6" s="46"/>
      <c r="I6" s="52"/>
    </row>
    <row r="7" spans="2:9" ht="15" customHeight="1">
      <c r="B7" s="30">
        <v>2</v>
      </c>
      <c r="C7" s="25" t="s">
        <v>43</v>
      </c>
      <c r="D7" s="53">
        <v>89.76175406082629</v>
      </c>
      <c r="E7" s="31">
        <f aca="true" t="shared" si="1" ref="E7:E52">RANK(D7,D$6:D$52)</f>
        <v>44</v>
      </c>
      <c r="F7" s="53">
        <v>91.05</v>
      </c>
      <c r="G7" s="31">
        <f t="shared" si="0"/>
        <v>41</v>
      </c>
      <c r="H7" s="46"/>
      <c r="I7" s="52"/>
    </row>
    <row r="8" spans="2:9" ht="15" customHeight="1">
      <c r="B8" s="30">
        <v>3</v>
      </c>
      <c r="C8" s="25" t="s">
        <v>44</v>
      </c>
      <c r="D8" s="53">
        <v>93.1868377667087</v>
      </c>
      <c r="E8" s="31">
        <f t="shared" si="1"/>
        <v>16</v>
      </c>
      <c r="F8" s="53">
        <v>93.78</v>
      </c>
      <c r="G8" s="31">
        <f t="shared" si="0"/>
        <v>15</v>
      </c>
      <c r="H8" s="46"/>
      <c r="I8" s="52"/>
    </row>
    <row r="9" spans="2:9" ht="15" customHeight="1">
      <c r="B9" s="30">
        <v>4</v>
      </c>
      <c r="C9" s="25" t="s">
        <v>45</v>
      </c>
      <c r="D9" s="53">
        <v>91.63987624392698</v>
      </c>
      <c r="E9" s="31">
        <f t="shared" si="1"/>
        <v>35</v>
      </c>
      <c r="F9" s="53">
        <v>92.59</v>
      </c>
      <c r="G9" s="31">
        <f t="shared" si="0"/>
        <v>30</v>
      </c>
      <c r="H9" s="46"/>
      <c r="I9" s="52"/>
    </row>
    <row r="10" spans="2:9" ht="15" customHeight="1">
      <c r="B10" s="30">
        <v>5</v>
      </c>
      <c r="C10" s="25" t="s">
        <v>46</v>
      </c>
      <c r="D10" s="53">
        <v>92.12897049553209</v>
      </c>
      <c r="E10" s="31">
        <f t="shared" si="1"/>
        <v>30</v>
      </c>
      <c r="F10" s="53">
        <v>92.64</v>
      </c>
      <c r="G10" s="31">
        <f t="shared" si="0"/>
        <v>29</v>
      </c>
      <c r="H10" s="46"/>
      <c r="I10" s="52"/>
    </row>
    <row r="11" spans="2:9" ht="15" customHeight="1">
      <c r="B11" s="32">
        <v>6</v>
      </c>
      <c r="C11" s="24" t="s">
        <v>47</v>
      </c>
      <c r="D11" s="54">
        <v>93.29481722664907</v>
      </c>
      <c r="E11" s="33">
        <f t="shared" si="1"/>
        <v>13</v>
      </c>
      <c r="F11" s="54">
        <v>93.91</v>
      </c>
      <c r="G11" s="33">
        <f t="shared" si="0"/>
        <v>12</v>
      </c>
      <c r="H11" s="46"/>
      <c r="I11" s="52"/>
    </row>
    <row r="12" spans="2:9" ht="15" customHeight="1">
      <c r="B12" s="30">
        <v>7</v>
      </c>
      <c r="C12" s="25" t="s">
        <v>48</v>
      </c>
      <c r="D12" s="53">
        <v>90.0951929189798</v>
      </c>
      <c r="E12" s="31">
        <f t="shared" si="1"/>
        <v>42</v>
      </c>
      <c r="F12" s="53">
        <v>90.27</v>
      </c>
      <c r="G12" s="31">
        <f t="shared" si="0"/>
        <v>44</v>
      </c>
      <c r="H12" s="46"/>
      <c r="I12" s="52"/>
    </row>
    <row r="13" spans="2:9" ht="15" customHeight="1">
      <c r="B13" s="30">
        <v>8</v>
      </c>
      <c r="C13" s="25" t="s">
        <v>49</v>
      </c>
      <c r="D13" s="53">
        <v>90.64077795837505</v>
      </c>
      <c r="E13" s="31">
        <f t="shared" si="1"/>
        <v>40</v>
      </c>
      <c r="F13" s="53">
        <v>91.29</v>
      </c>
      <c r="G13" s="31">
        <f t="shared" si="0"/>
        <v>40</v>
      </c>
      <c r="H13" s="46"/>
      <c r="I13" s="52"/>
    </row>
    <row r="14" spans="2:9" ht="15" customHeight="1">
      <c r="B14" s="30">
        <v>9</v>
      </c>
      <c r="C14" s="25" t="s">
        <v>50</v>
      </c>
      <c r="D14" s="53">
        <v>88.93608089544806</v>
      </c>
      <c r="E14" s="31">
        <f t="shared" si="1"/>
        <v>46</v>
      </c>
      <c r="F14" s="53">
        <v>89.5</v>
      </c>
      <c r="G14" s="31">
        <f t="shared" si="0"/>
        <v>46</v>
      </c>
      <c r="H14" s="46"/>
      <c r="I14" s="52"/>
    </row>
    <row r="15" spans="2:9" ht="15" customHeight="1">
      <c r="B15" s="30">
        <v>10</v>
      </c>
      <c r="C15" s="25" t="s">
        <v>51</v>
      </c>
      <c r="D15" s="55">
        <v>91.72517584201849</v>
      </c>
      <c r="E15" s="34">
        <f t="shared" si="1"/>
        <v>32</v>
      </c>
      <c r="F15" s="55">
        <v>92.25</v>
      </c>
      <c r="G15" s="34">
        <f t="shared" si="0"/>
        <v>34</v>
      </c>
      <c r="H15" s="46"/>
      <c r="I15" s="52"/>
    </row>
    <row r="16" spans="2:9" ht="15" customHeight="1">
      <c r="B16" s="32">
        <v>11</v>
      </c>
      <c r="C16" s="24" t="s">
        <v>52</v>
      </c>
      <c r="D16" s="53">
        <v>89.99657758891088</v>
      </c>
      <c r="E16" s="31">
        <f t="shared" si="1"/>
        <v>43</v>
      </c>
      <c r="F16" s="53">
        <v>90.62</v>
      </c>
      <c r="G16" s="31">
        <f t="shared" si="0"/>
        <v>43</v>
      </c>
      <c r="H16" s="46"/>
      <c r="I16" s="52"/>
    </row>
    <row r="17" spans="2:9" ht="15" customHeight="1">
      <c r="B17" s="30">
        <v>12</v>
      </c>
      <c r="C17" s="25" t="s">
        <v>53</v>
      </c>
      <c r="D17" s="53">
        <v>89.53265147928809</v>
      </c>
      <c r="E17" s="31">
        <f t="shared" si="1"/>
        <v>45</v>
      </c>
      <c r="F17" s="53">
        <v>89.97</v>
      </c>
      <c r="G17" s="31">
        <f t="shared" si="0"/>
        <v>45</v>
      </c>
      <c r="H17" s="46"/>
      <c r="I17" s="52"/>
    </row>
    <row r="18" spans="2:9" ht="15" customHeight="1">
      <c r="B18" s="30">
        <v>13</v>
      </c>
      <c r="C18" s="25" t="s">
        <v>54</v>
      </c>
      <c r="D18" s="53">
        <v>87.43870647444409</v>
      </c>
      <c r="E18" s="31">
        <f t="shared" si="1"/>
        <v>47</v>
      </c>
      <c r="F18" s="53">
        <v>87.63</v>
      </c>
      <c r="G18" s="31">
        <f t="shared" si="0"/>
        <v>47</v>
      </c>
      <c r="H18" s="46"/>
      <c r="I18" s="52"/>
    </row>
    <row r="19" spans="2:9" ht="15" customHeight="1">
      <c r="B19" s="30">
        <v>14</v>
      </c>
      <c r="C19" s="25" t="s">
        <v>55</v>
      </c>
      <c r="D19" s="53">
        <v>92.39665700283823</v>
      </c>
      <c r="E19" s="31">
        <f t="shared" si="1"/>
        <v>26</v>
      </c>
      <c r="F19" s="53">
        <v>92.76</v>
      </c>
      <c r="G19" s="31">
        <f t="shared" si="0"/>
        <v>27</v>
      </c>
      <c r="H19" s="46"/>
      <c r="I19" s="52"/>
    </row>
    <row r="20" spans="2:9" ht="15" customHeight="1">
      <c r="B20" s="30">
        <v>15</v>
      </c>
      <c r="C20" s="25" t="s">
        <v>56</v>
      </c>
      <c r="D20" s="53">
        <v>93.90564923629218</v>
      </c>
      <c r="E20" s="31">
        <f t="shared" si="1"/>
        <v>7</v>
      </c>
      <c r="F20" s="53">
        <v>94.37</v>
      </c>
      <c r="G20" s="31">
        <f t="shared" si="0"/>
        <v>6</v>
      </c>
      <c r="H20" s="46"/>
      <c r="I20" s="52"/>
    </row>
    <row r="21" spans="2:9" ht="15" customHeight="1">
      <c r="B21" s="32">
        <v>16</v>
      </c>
      <c r="C21" s="24" t="s">
        <v>57</v>
      </c>
      <c r="D21" s="54">
        <v>94.64142709104536</v>
      </c>
      <c r="E21" s="33">
        <f t="shared" si="1"/>
        <v>3</v>
      </c>
      <c r="F21" s="54">
        <v>94.8</v>
      </c>
      <c r="G21" s="33">
        <f t="shared" si="0"/>
        <v>3</v>
      </c>
      <c r="H21" s="46"/>
      <c r="I21" s="52"/>
    </row>
    <row r="22" spans="2:9" ht="15" customHeight="1">
      <c r="B22" s="30">
        <v>17</v>
      </c>
      <c r="C22" s="25" t="s">
        <v>58</v>
      </c>
      <c r="D22" s="53">
        <v>92.9665438943236</v>
      </c>
      <c r="E22" s="31">
        <f t="shared" si="1"/>
        <v>21</v>
      </c>
      <c r="F22" s="53">
        <v>93.44</v>
      </c>
      <c r="G22" s="31">
        <f t="shared" si="0"/>
        <v>19</v>
      </c>
      <c r="H22" s="46"/>
      <c r="I22" s="52"/>
    </row>
    <row r="23" spans="2:9" ht="15" customHeight="1">
      <c r="B23" s="30">
        <v>18</v>
      </c>
      <c r="C23" s="25" t="s">
        <v>59</v>
      </c>
      <c r="D23" s="53">
        <v>92.78633293386403</v>
      </c>
      <c r="E23" s="31">
        <f t="shared" si="1"/>
        <v>23</v>
      </c>
      <c r="F23" s="53">
        <v>93.39</v>
      </c>
      <c r="G23" s="31">
        <f t="shared" si="0"/>
        <v>21</v>
      </c>
      <c r="H23" s="46"/>
      <c r="I23" s="52"/>
    </row>
    <row r="24" spans="2:9" ht="15" customHeight="1">
      <c r="B24" s="30">
        <v>19</v>
      </c>
      <c r="C24" s="25" t="s">
        <v>60</v>
      </c>
      <c r="D24" s="53">
        <v>93.053655387706</v>
      </c>
      <c r="E24" s="31">
        <f t="shared" si="1"/>
        <v>18</v>
      </c>
      <c r="F24" s="53">
        <v>93.81</v>
      </c>
      <c r="G24" s="31">
        <f t="shared" si="0"/>
        <v>14</v>
      </c>
      <c r="H24" s="46"/>
      <c r="I24" s="52"/>
    </row>
    <row r="25" spans="2:9" ht="15" customHeight="1">
      <c r="B25" s="30">
        <v>20</v>
      </c>
      <c r="C25" s="25" t="s">
        <v>61</v>
      </c>
      <c r="D25" s="55">
        <v>94.30891232096268</v>
      </c>
      <c r="E25" s="34">
        <f t="shared" si="1"/>
        <v>4</v>
      </c>
      <c r="F25" s="55">
        <v>94.54</v>
      </c>
      <c r="G25" s="34">
        <f t="shared" si="0"/>
        <v>4</v>
      </c>
      <c r="H25" s="46"/>
      <c r="I25" s="52"/>
    </row>
    <row r="26" spans="2:9" ht="15" customHeight="1">
      <c r="B26" s="32">
        <v>21</v>
      </c>
      <c r="C26" s="24" t="s">
        <v>62</v>
      </c>
      <c r="D26" s="53">
        <v>92.97666587701782</v>
      </c>
      <c r="E26" s="31">
        <f t="shared" si="1"/>
        <v>20</v>
      </c>
      <c r="F26" s="53">
        <v>93.23</v>
      </c>
      <c r="G26" s="31">
        <f t="shared" si="0"/>
        <v>23</v>
      </c>
      <c r="H26" s="46"/>
      <c r="I26" s="52"/>
    </row>
    <row r="27" spans="2:9" ht="15" customHeight="1">
      <c r="B27" s="30">
        <v>22</v>
      </c>
      <c r="C27" s="25" t="s">
        <v>63</v>
      </c>
      <c r="D27" s="53">
        <v>91.27046732299121</v>
      </c>
      <c r="E27" s="31">
        <f t="shared" si="1"/>
        <v>39</v>
      </c>
      <c r="F27" s="53">
        <v>91.98</v>
      </c>
      <c r="G27" s="31">
        <f t="shared" si="0"/>
        <v>38</v>
      </c>
      <c r="H27" s="46"/>
      <c r="I27" s="52"/>
    </row>
    <row r="28" spans="2:9" ht="15" customHeight="1">
      <c r="B28" s="30">
        <v>23</v>
      </c>
      <c r="C28" s="25" t="s">
        <v>64</v>
      </c>
      <c r="D28" s="53">
        <v>93.72263900530083</v>
      </c>
      <c r="E28" s="31">
        <f t="shared" si="1"/>
        <v>9</v>
      </c>
      <c r="F28" s="53">
        <v>94.16</v>
      </c>
      <c r="G28" s="31">
        <f t="shared" si="0"/>
        <v>8</v>
      </c>
      <c r="H28" s="46"/>
      <c r="I28" s="52"/>
    </row>
    <row r="29" spans="2:9" ht="15" customHeight="1">
      <c r="B29" s="30">
        <v>24</v>
      </c>
      <c r="C29" s="25" t="s">
        <v>65</v>
      </c>
      <c r="D29" s="53">
        <v>91.78537994359431</v>
      </c>
      <c r="E29" s="31">
        <f t="shared" si="1"/>
        <v>31</v>
      </c>
      <c r="F29" s="53">
        <v>92.24</v>
      </c>
      <c r="G29" s="31">
        <f t="shared" si="0"/>
        <v>35</v>
      </c>
      <c r="H29" s="46"/>
      <c r="I29" s="52"/>
    </row>
    <row r="30" spans="2:9" ht="15" customHeight="1">
      <c r="B30" s="30">
        <v>25</v>
      </c>
      <c r="C30" s="25" t="s">
        <v>66</v>
      </c>
      <c r="D30" s="53">
        <v>94.11569219006411</v>
      </c>
      <c r="E30" s="31">
        <f t="shared" si="1"/>
        <v>5</v>
      </c>
      <c r="F30" s="53">
        <v>94.45</v>
      </c>
      <c r="G30" s="31">
        <f t="shared" si="0"/>
        <v>5</v>
      </c>
      <c r="H30" s="46"/>
      <c r="I30" s="52"/>
    </row>
    <row r="31" spans="2:9" ht="15" customHeight="1" thickBot="1">
      <c r="B31" s="32">
        <v>26</v>
      </c>
      <c r="C31" s="24" t="s">
        <v>67</v>
      </c>
      <c r="D31" s="56">
        <v>93.80235852510376</v>
      </c>
      <c r="E31" s="35">
        <f t="shared" si="1"/>
        <v>8</v>
      </c>
      <c r="F31" s="56">
        <v>93.98</v>
      </c>
      <c r="G31" s="35">
        <f t="shared" si="0"/>
        <v>11</v>
      </c>
      <c r="H31" s="46"/>
      <c r="I31" s="52"/>
    </row>
    <row r="32" spans="2:9" ht="15" customHeight="1" thickBot="1">
      <c r="B32" s="36">
        <v>27</v>
      </c>
      <c r="C32" s="37" t="s">
        <v>68</v>
      </c>
      <c r="D32" s="57">
        <v>90.28648573852553</v>
      </c>
      <c r="E32" s="39">
        <f t="shared" si="1"/>
        <v>41</v>
      </c>
      <c r="F32" s="57">
        <v>90.94</v>
      </c>
      <c r="G32" s="39">
        <f t="shared" si="0"/>
        <v>42</v>
      </c>
      <c r="H32" s="58"/>
      <c r="I32" s="52"/>
    </row>
    <row r="33" spans="2:9" ht="15" customHeight="1">
      <c r="B33" s="30">
        <v>28</v>
      </c>
      <c r="C33" s="25" t="s">
        <v>69</v>
      </c>
      <c r="D33" s="53">
        <v>93.10729625154622</v>
      </c>
      <c r="E33" s="31">
        <f t="shared" si="1"/>
        <v>17</v>
      </c>
      <c r="F33" s="53">
        <v>93.44</v>
      </c>
      <c r="G33" s="31">
        <f t="shared" si="0"/>
        <v>19</v>
      </c>
      <c r="H33" s="59"/>
      <c r="I33" s="52"/>
    </row>
    <row r="34" spans="2:9" ht="15" customHeight="1">
      <c r="B34" s="30">
        <v>29</v>
      </c>
      <c r="C34" s="25" t="s">
        <v>70</v>
      </c>
      <c r="D34" s="53">
        <v>93.72122795739517</v>
      </c>
      <c r="E34" s="31">
        <f t="shared" si="1"/>
        <v>10</v>
      </c>
      <c r="F34" s="53">
        <v>93.89</v>
      </c>
      <c r="G34" s="31">
        <f t="shared" si="0"/>
        <v>13</v>
      </c>
      <c r="H34" s="46"/>
      <c r="I34" s="52"/>
    </row>
    <row r="35" spans="2:9" ht="15" customHeight="1">
      <c r="B35" s="30">
        <v>30</v>
      </c>
      <c r="C35" s="25" t="s">
        <v>71</v>
      </c>
      <c r="D35" s="53">
        <v>92.81670239185426</v>
      </c>
      <c r="E35" s="31">
        <f t="shared" si="1"/>
        <v>22</v>
      </c>
      <c r="F35" s="53">
        <v>93.56</v>
      </c>
      <c r="G35" s="31">
        <f t="shared" si="0"/>
        <v>18</v>
      </c>
      <c r="H35" s="46"/>
      <c r="I35" s="52"/>
    </row>
    <row r="36" spans="2:9" ht="15" customHeight="1">
      <c r="B36" s="32">
        <v>31</v>
      </c>
      <c r="C36" s="24" t="s">
        <v>72</v>
      </c>
      <c r="D36" s="54">
        <v>92.52345589706373</v>
      </c>
      <c r="E36" s="33">
        <f t="shared" si="1"/>
        <v>24</v>
      </c>
      <c r="F36" s="54">
        <v>93.16</v>
      </c>
      <c r="G36" s="33">
        <f t="shared" si="0"/>
        <v>25</v>
      </c>
      <c r="H36" s="46"/>
      <c r="I36" s="52"/>
    </row>
    <row r="37" spans="2:9" ht="15" customHeight="1">
      <c r="B37" s="30">
        <v>32</v>
      </c>
      <c r="C37" s="25" t="s">
        <v>73</v>
      </c>
      <c r="D37" s="53">
        <v>95.49098159592356</v>
      </c>
      <c r="E37" s="31">
        <f t="shared" si="1"/>
        <v>1</v>
      </c>
      <c r="F37" s="53">
        <v>95.9</v>
      </c>
      <c r="G37" s="31">
        <f t="shared" si="0"/>
        <v>1</v>
      </c>
      <c r="H37" s="46"/>
      <c r="I37" s="52"/>
    </row>
    <row r="38" spans="2:9" ht="15" customHeight="1">
      <c r="B38" s="30">
        <v>33</v>
      </c>
      <c r="C38" s="25" t="s">
        <v>74</v>
      </c>
      <c r="D38" s="53">
        <v>91.64954611442897</v>
      </c>
      <c r="E38" s="31">
        <f t="shared" si="1"/>
        <v>34</v>
      </c>
      <c r="F38" s="53">
        <v>92.06</v>
      </c>
      <c r="G38" s="31">
        <f t="shared" si="0"/>
        <v>37</v>
      </c>
      <c r="H38" s="46"/>
      <c r="I38" s="52"/>
    </row>
    <row r="39" spans="2:9" ht="15" customHeight="1">
      <c r="B39" s="30">
        <v>34</v>
      </c>
      <c r="C39" s="25" t="s">
        <v>75</v>
      </c>
      <c r="D39" s="53">
        <v>91.29378305391046</v>
      </c>
      <c r="E39" s="31">
        <f t="shared" si="1"/>
        <v>37</v>
      </c>
      <c r="F39" s="53">
        <v>92.18</v>
      </c>
      <c r="G39" s="31">
        <f t="shared" si="0"/>
        <v>36</v>
      </c>
      <c r="H39" s="46"/>
      <c r="I39" s="52"/>
    </row>
    <row r="40" spans="2:9" ht="15" customHeight="1">
      <c r="B40" s="30">
        <v>35</v>
      </c>
      <c r="C40" s="25" t="s">
        <v>76</v>
      </c>
      <c r="D40" s="53">
        <v>92.38613316245477</v>
      </c>
      <c r="E40" s="31">
        <f t="shared" si="1"/>
        <v>27</v>
      </c>
      <c r="F40" s="53">
        <v>92.58</v>
      </c>
      <c r="G40" s="31">
        <f t="shared" si="0"/>
        <v>31</v>
      </c>
      <c r="H40" s="46"/>
      <c r="I40" s="52"/>
    </row>
    <row r="41" spans="2:9" ht="15" customHeight="1">
      <c r="B41" s="32">
        <v>36</v>
      </c>
      <c r="C41" s="24" t="s">
        <v>77</v>
      </c>
      <c r="D41" s="54">
        <v>91.54833374366814</v>
      </c>
      <c r="E41" s="33">
        <f t="shared" si="1"/>
        <v>36</v>
      </c>
      <c r="F41" s="54">
        <v>92.43</v>
      </c>
      <c r="G41" s="33">
        <f t="shared" si="0"/>
        <v>32</v>
      </c>
      <c r="H41" s="46"/>
      <c r="I41" s="52"/>
    </row>
    <row r="42" spans="2:9" ht="15" customHeight="1">
      <c r="B42" s="30">
        <v>37</v>
      </c>
      <c r="C42" s="25" t="s">
        <v>78</v>
      </c>
      <c r="D42" s="53">
        <v>92.4765212138244</v>
      </c>
      <c r="E42" s="31">
        <f t="shared" si="1"/>
        <v>25</v>
      </c>
      <c r="F42" s="53">
        <v>92.72</v>
      </c>
      <c r="G42" s="31">
        <f t="shared" si="0"/>
        <v>28</v>
      </c>
      <c r="H42" s="46"/>
      <c r="I42" s="52"/>
    </row>
    <row r="43" spans="2:9" ht="15" customHeight="1">
      <c r="B43" s="30">
        <v>38</v>
      </c>
      <c r="C43" s="25" t="s">
        <v>79</v>
      </c>
      <c r="D43" s="53">
        <v>93.21089832630088</v>
      </c>
      <c r="E43" s="31">
        <f t="shared" si="1"/>
        <v>15</v>
      </c>
      <c r="F43" s="53">
        <v>93.74</v>
      </c>
      <c r="G43" s="31">
        <f t="shared" si="0"/>
        <v>17</v>
      </c>
      <c r="H43" s="46"/>
      <c r="I43" s="52"/>
    </row>
    <row r="44" spans="2:9" ht="15" customHeight="1">
      <c r="B44" s="30">
        <v>39</v>
      </c>
      <c r="C44" s="25" t="s">
        <v>80</v>
      </c>
      <c r="D44" s="53">
        <v>93.35572024371768</v>
      </c>
      <c r="E44" s="31">
        <f t="shared" si="1"/>
        <v>12</v>
      </c>
      <c r="F44" s="53">
        <v>94.04</v>
      </c>
      <c r="G44" s="31">
        <f t="shared" si="0"/>
        <v>10</v>
      </c>
      <c r="H44" s="46"/>
      <c r="I44" s="52"/>
    </row>
    <row r="45" spans="2:9" ht="15" customHeight="1">
      <c r="B45" s="30">
        <v>40</v>
      </c>
      <c r="C45" s="25" t="s">
        <v>81</v>
      </c>
      <c r="D45" s="53">
        <v>92.32689632394646</v>
      </c>
      <c r="E45" s="31">
        <f t="shared" si="1"/>
        <v>29</v>
      </c>
      <c r="F45" s="53">
        <v>92.79</v>
      </c>
      <c r="G45" s="31">
        <f t="shared" si="0"/>
        <v>26</v>
      </c>
      <c r="H45" s="46"/>
      <c r="I45" s="52"/>
    </row>
    <row r="46" spans="2:9" ht="15" customHeight="1">
      <c r="B46" s="32">
        <v>41</v>
      </c>
      <c r="C46" s="24" t="s">
        <v>82</v>
      </c>
      <c r="D46" s="54">
        <v>94.97220501706678</v>
      </c>
      <c r="E46" s="33">
        <f t="shared" si="1"/>
        <v>2</v>
      </c>
      <c r="F46" s="54">
        <v>95.53</v>
      </c>
      <c r="G46" s="33">
        <f t="shared" si="0"/>
        <v>2</v>
      </c>
      <c r="H46" s="46"/>
      <c r="I46" s="52"/>
    </row>
    <row r="47" spans="2:9" ht="15" customHeight="1">
      <c r="B47" s="30">
        <v>42</v>
      </c>
      <c r="C47" s="25" t="s">
        <v>83</v>
      </c>
      <c r="D47" s="53">
        <v>93.28812571301953</v>
      </c>
      <c r="E47" s="31">
        <f t="shared" si="1"/>
        <v>14</v>
      </c>
      <c r="F47" s="53">
        <v>93.33</v>
      </c>
      <c r="G47" s="31">
        <f t="shared" si="0"/>
        <v>22</v>
      </c>
      <c r="H47" s="46"/>
      <c r="I47" s="52"/>
    </row>
    <row r="48" spans="2:9" ht="15" customHeight="1">
      <c r="B48" s="30">
        <v>43</v>
      </c>
      <c r="C48" s="25" t="s">
        <v>84</v>
      </c>
      <c r="D48" s="53">
        <v>91.2912435332075</v>
      </c>
      <c r="E48" s="31">
        <f t="shared" si="1"/>
        <v>38</v>
      </c>
      <c r="F48" s="53">
        <v>91.81</v>
      </c>
      <c r="G48" s="31">
        <f t="shared" si="0"/>
        <v>39</v>
      </c>
      <c r="H48" s="46"/>
      <c r="I48" s="52"/>
    </row>
    <row r="49" spans="2:9" ht="15" customHeight="1">
      <c r="B49" s="30">
        <v>44</v>
      </c>
      <c r="C49" s="25" t="s">
        <v>85</v>
      </c>
      <c r="D49" s="53">
        <v>93.56884219994397</v>
      </c>
      <c r="E49" s="31">
        <f t="shared" si="1"/>
        <v>11</v>
      </c>
      <c r="F49" s="53">
        <v>94.18</v>
      </c>
      <c r="G49" s="31">
        <f t="shared" si="0"/>
        <v>7</v>
      </c>
      <c r="H49" s="46"/>
      <c r="I49" s="52"/>
    </row>
    <row r="50" spans="2:9" ht="15" customHeight="1">
      <c r="B50" s="30">
        <v>45</v>
      </c>
      <c r="C50" s="25" t="s">
        <v>86</v>
      </c>
      <c r="D50" s="53">
        <v>92.32829900226253</v>
      </c>
      <c r="E50" s="31">
        <f t="shared" si="1"/>
        <v>28</v>
      </c>
      <c r="F50" s="53">
        <v>93.18</v>
      </c>
      <c r="G50" s="31">
        <f t="shared" si="0"/>
        <v>24</v>
      </c>
      <c r="H50" s="46"/>
      <c r="I50" s="52"/>
    </row>
    <row r="51" spans="2:9" ht="15" customHeight="1">
      <c r="B51" s="32">
        <v>46</v>
      </c>
      <c r="C51" s="24" t="s">
        <v>87</v>
      </c>
      <c r="D51" s="54">
        <v>91.70673748592687</v>
      </c>
      <c r="E51" s="33">
        <f t="shared" si="1"/>
        <v>33</v>
      </c>
      <c r="F51" s="54">
        <v>92.4</v>
      </c>
      <c r="G51" s="33">
        <f t="shared" si="0"/>
        <v>33</v>
      </c>
      <c r="H51" s="46"/>
      <c r="I51" s="52"/>
    </row>
    <row r="52" spans="2:9" ht="15" customHeight="1">
      <c r="B52" s="38">
        <v>47</v>
      </c>
      <c r="C52" s="26" t="s">
        <v>88</v>
      </c>
      <c r="D52" s="53">
        <v>93.93442364472567</v>
      </c>
      <c r="E52" s="31">
        <f t="shared" si="1"/>
        <v>6</v>
      </c>
      <c r="F52" s="53">
        <v>94.06</v>
      </c>
      <c r="G52" s="31">
        <f t="shared" si="0"/>
        <v>9</v>
      </c>
      <c r="H52" s="46"/>
      <c r="I52" s="52"/>
    </row>
    <row r="53" spans="2:9" ht="22.5" customHeight="1">
      <c r="B53" s="122" t="s">
        <v>89</v>
      </c>
      <c r="C53" s="123"/>
      <c r="D53" s="60">
        <v>91.44835221075556</v>
      </c>
      <c r="E53" s="61"/>
      <c r="F53" s="60">
        <v>91.92</v>
      </c>
      <c r="G53" s="61"/>
      <c r="H53" s="46"/>
      <c r="I53" s="52"/>
    </row>
    <row r="54" ht="14.25">
      <c r="B54" s="62" t="s">
        <v>106</v>
      </c>
    </row>
    <row r="55" spans="2:8" ht="13.5" customHeight="1">
      <c r="B55" s="46" t="s">
        <v>105</v>
      </c>
      <c r="C55" s="63"/>
      <c r="D55" s="63"/>
      <c r="E55" s="63"/>
      <c r="F55" s="63"/>
      <c r="G55" s="63"/>
      <c r="H55" s="63"/>
    </row>
    <row r="56" spans="2:8" ht="14.25">
      <c r="B56" s="64"/>
      <c r="C56" s="63"/>
      <c r="D56" s="63"/>
      <c r="E56" s="63"/>
      <c r="F56" s="63"/>
      <c r="G56" s="63"/>
      <c r="H56" s="63"/>
    </row>
    <row r="57" spans="2:8" ht="14.25">
      <c r="B57" s="65"/>
      <c r="C57" s="65"/>
      <c r="D57" s="65"/>
      <c r="E57" s="65"/>
      <c r="F57" s="65"/>
      <c r="G57" s="66"/>
      <c r="H57" s="65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Q49"/>
  <sheetViews>
    <sheetView zoomScalePageLayoutView="0" workbookViewId="0" topLeftCell="A1">
      <selection activeCell="O3" sqref="O3"/>
    </sheetView>
  </sheetViews>
  <sheetFormatPr defaultColWidth="9.140625" defaultRowHeight="15"/>
  <cols>
    <col min="11" max="11" width="9.28125" style="0" bestFit="1" customWidth="1"/>
  </cols>
  <sheetData>
    <row r="2" spans="2:17" ht="13.5">
      <c r="B2" s="1" t="s">
        <v>93</v>
      </c>
      <c r="C2" s="1" t="s">
        <v>94</v>
      </c>
      <c r="D2" s="1" t="s">
        <v>104</v>
      </c>
      <c r="F2" s="2" t="s">
        <v>93</v>
      </c>
      <c r="G2" s="2" t="s">
        <v>94</v>
      </c>
      <c r="H2" s="2" t="s">
        <v>104</v>
      </c>
      <c r="K2" s="1" t="s">
        <v>93</v>
      </c>
      <c r="L2" s="1" t="s">
        <v>103</v>
      </c>
      <c r="M2" s="1" t="s">
        <v>104</v>
      </c>
      <c r="O2" s="2" t="s">
        <v>93</v>
      </c>
      <c r="P2" s="2" t="s">
        <v>103</v>
      </c>
      <c r="Q2" s="2" t="s">
        <v>104</v>
      </c>
    </row>
    <row r="3" spans="2:17" ht="13.5">
      <c r="B3">
        <v>40</v>
      </c>
      <c r="C3" s="1" t="str">
        <f>'府内状況'!B6</f>
        <v>大阪市</v>
      </c>
      <c r="D3" s="3">
        <v>88.62</v>
      </c>
      <c r="F3">
        <v>1</v>
      </c>
      <c r="G3" t="s">
        <v>40</v>
      </c>
      <c r="H3" s="41">
        <v>98.73</v>
      </c>
      <c r="K3">
        <v>16</v>
      </c>
      <c r="L3" s="1" t="str">
        <f>'全国状況'!C6</f>
        <v>北海道</v>
      </c>
      <c r="M3" s="3">
        <v>93.75</v>
      </c>
      <c r="O3" s="1">
        <v>1</v>
      </c>
      <c r="P3" s="1" t="s">
        <v>145</v>
      </c>
      <c r="Q3" s="40">
        <v>95.9</v>
      </c>
    </row>
    <row r="4" spans="2:17" ht="13.5">
      <c r="B4">
        <v>13</v>
      </c>
      <c r="C4" s="1" t="str">
        <f>'府内状況'!B7</f>
        <v>堺市</v>
      </c>
      <c r="D4" s="3">
        <v>93.76</v>
      </c>
      <c r="F4">
        <v>2</v>
      </c>
      <c r="G4" t="s">
        <v>31</v>
      </c>
      <c r="H4" s="41">
        <v>98.1</v>
      </c>
      <c r="K4">
        <v>41</v>
      </c>
      <c r="L4" s="1" t="str">
        <f>'全国状況'!C7</f>
        <v>青森県</v>
      </c>
      <c r="M4" s="3">
        <v>91.05</v>
      </c>
      <c r="O4" s="1">
        <v>2</v>
      </c>
      <c r="P4" s="1" t="s">
        <v>154</v>
      </c>
      <c r="Q4" s="40">
        <v>95.53</v>
      </c>
    </row>
    <row r="5" spans="2:17" ht="13.5">
      <c r="B5">
        <v>18</v>
      </c>
      <c r="C5" s="1" t="str">
        <f>'府内状況'!B8</f>
        <v>岸和田市</v>
      </c>
      <c r="D5" s="3">
        <v>93.17</v>
      </c>
      <c r="F5">
        <v>3</v>
      </c>
      <c r="G5" t="s">
        <v>30</v>
      </c>
      <c r="H5" s="41">
        <v>96.57</v>
      </c>
      <c r="K5">
        <v>15</v>
      </c>
      <c r="L5" s="1" t="str">
        <f>'全国状況'!C8</f>
        <v>岩手県</v>
      </c>
      <c r="M5" s="3">
        <v>93.78</v>
      </c>
      <c r="O5" s="1">
        <v>3</v>
      </c>
      <c r="P5" s="1" t="s">
        <v>129</v>
      </c>
      <c r="Q5" s="40">
        <v>94.8</v>
      </c>
    </row>
    <row r="6" spans="2:17" ht="13.5">
      <c r="B6">
        <v>29</v>
      </c>
      <c r="C6" s="1" t="str">
        <f>'府内状況'!B9</f>
        <v>豊中市</v>
      </c>
      <c r="D6" s="3">
        <v>91.63</v>
      </c>
      <c r="F6">
        <v>4</v>
      </c>
      <c r="G6" t="s">
        <v>37</v>
      </c>
      <c r="H6" s="41">
        <v>95.72</v>
      </c>
      <c r="K6">
        <v>30</v>
      </c>
      <c r="L6" s="1" t="str">
        <f>'全国状況'!C9</f>
        <v>宮城県</v>
      </c>
      <c r="M6" s="3">
        <v>92.59</v>
      </c>
      <c r="O6" s="1">
        <v>4</v>
      </c>
      <c r="P6" s="1" t="s">
        <v>133</v>
      </c>
      <c r="Q6" s="40">
        <v>94.54</v>
      </c>
    </row>
    <row r="7" spans="2:17" ht="13.5">
      <c r="B7">
        <v>42</v>
      </c>
      <c r="C7" s="1" t="str">
        <f>'府内状況'!B10</f>
        <v>池田市</v>
      </c>
      <c r="D7" s="3">
        <v>87.8</v>
      </c>
      <c r="F7">
        <v>5</v>
      </c>
      <c r="G7" t="s">
        <v>34</v>
      </c>
      <c r="H7" s="41">
        <v>95.45</v>
      </c>
      <c r="K7">
        <v>29</v>
      </c>
      <c r="L7" s="1" t="str">
        <f>'全国状況'!C10</f>
        <v>秋田県</v>
      </c>
      <c r="M7" s="3">
        <v>92.64</v>
      </c>
      <c r="O7" s="1">
        <v>5</v>
      </c>
      <c r="P7" s="1" t="s">
        <v>138</v>
      </c>
      <c r="Q7" s="40">
        <v>94.45</v>
      </c>
    </row>
    <row r="8" spans="2:17" ht="13.5">
      <c r="B8">
        <v>39</v>
      </c>
      <c r="C8" s="1" t="str">
        <f>'府内状況'!B11</f>
        <v>吹田市</v>
      </c>
      <c r="D8" s="3">
        <v>88.82</v>
      </c>
      <c r="F8">
        <v>6</v>
      </c>
      <c r="G8" t="s">
        <v>39</v>
      </c>
      <c r="H8" s="41">
        <v>95.23</v>
      </c>
      <c r="K8">
        <v>12</v>
      </c>
      <c r="L8" s="1" t="str">
        <f>'全国状況'!C11</f>
        <v>山形県</v>
      </c>
      <c r="M8" s="3">
        <v>93.91</v>
      </c>
      <c r="O8" s="1">
        <v>6</v>
      </c>
      <c r="P8" s="1" t="s">
        <v>128</v>
      </c>
      <c r="Q8" s="40">
        <v>94.37</v>
      </c>
    </row>
    <row r="9" spans="2:17" ht="13.5">
      <c r="B9">
        <v>12</v>
      </c>
      <c r="C9" s="1" t="str">
        <f>'府内状況'!B12</f>
        <v>泉大津市</v>
      </c>
      <c r="D9" s="3">
        <v>93.82</v>
      </c>
      <c r="F9">
        <v>7</v>
      </c>
      <c r="G9" t="s">
        <v>29</v>
      </c>
      <c r="H9" s="41">
        <v>94.92</v>
      </c>
      <c r="K9">
        <v>44</v>
      </c>
      <c r="L9" s="1" t="str">
        <f>'全国状況'!C12</f>
        <v>福島県</v>
      </c>
      <c r="M9" s="3">
        <v>90.27</v>
      </c>
      <c r="O9" s="1">
        <v>7</v>
      </c>
      <c r="P9" s="1" t="s">
        <v>157</v>
      </c>
      <c r="Q9" s="40">
        <v>94.18</v>
      </c>
    </row>
    <row r="10" spans="2:17" ht="13.5">
      <c r="B10">
        <v>15</v>
      </c>
      <c r="C10" s="1" t="str">
        <f>'府内状況'!B13</f>
        <v>高槻市</v>
      </c>
      <c r="D10" s="3">
        <v>93.69</v>
      </c>
      <c r="F10">
        <v>8</v>
      </c>
      <c r="G10" t="s">
        <v>16</v>
      </c>
      <c r="H10" s="41">
        <v>94.76</v>
      </c>
      <c r="K10">
        <v>40</v>
      </c>
      <c r="L10" s="1" t="str">
        <f>'全国状況'!C13</f>
        <v>茨城県</v>
      </c>
      <c r="M10" s="3">
        <v>91.29</v>
      </c>
      <c r="O10" s="1">
        <v>8</v>
      </c>
      <c r="P10" s="1" t="s">
        <v>136</v>
      </c>
      <c r="Q10" s="40">
        <v>94.16</v>
      </c>
    </row>
    <row r="11" spans="2:17" ht="13.5">
      <c r="B11">
        <v>22</v>
      </c>
      <c r="C11" s="1" t="str">
        <f>'府内状況'!B14</f>
        <v>貝塚市</v>
      </c>
      <c r="D11" s="3">
        <v>92.51</v>
      </c>
      <c r="F11">
        <v>9</v>
      </c>
      <c r="G11" t="s">
        <v>35</v>
      </c>
      <c r="H11" s="41">
        <v>94.57</v>
      </c>
      <c r="K11">
        <v>46</v>
      </c>
      <c r="L11" s="1" t="str">
        <f>'全国状況'!C14</f>
        <v>栃木県</v>
      </c>
      <c r="M11" s="3">
        <v>89.5</v>
      </c>
      <c r="O11" s="1">
        <v>9</v>
      </c>
      <c r="P11" s="1" t="s">
        <v>160</v>
      </c>
      <c r="Q11" s="40">
        <v>94.06</v>
      </c>
    </row>
    <row r="12" spans="2:17" ht="13.5">
      <c r="B12">
        <v>36</v>
      </c>
      <c r="C12" s="1" t="str">
        <f>'府内状況'!B15</f>
        <v>守口市</v>
      </c>
      <c r="D12" s="3">
        <v>90.54</v>
      </c>
      <c r="F12">
        <v>10</v>
      </c>
      <c r="G12" t="s">
        <v>28</v>
      </c>
      <c r="H12" s="41">
        <v>94.31</v>
      </c>
      <c r="K12">
        <v>34</v>
      </c>
      <c r="L12" s="1" t="str">
        <f>'全国状況'!C15</f>
        <v>群馬県</v>
      </c>
      <c r="M12" s="3">
        <v>92.25</v>
      </c>
      <c r="O12" s="1">
        <v>10</v>
      </c>
      <c r="P12" s="1" t="s">
        <v>152</v>
      </c>
      <c r="Q12" s="40">
        <v>94.04</v>
      </c>
    </row>
    <row r="13" spans="2:17" ht="13.5">
      <c r="B13">
        <v>38</v>
      </c>
      <c r="C13" s="1" t="str">
        <f>'府内状況'!B16</f>
        <v>枚方市</v>
      </c>
      <c r="D13" s="3">
        <v>90.07</v>
      </c>
      <c r="F13">
        <v>11</v>
      </c>
      <c r="G13" t="s">
        <v>13</v>
      </c>
      <c r="H13" s="41">
        <v>94.16</v>
      </c>
      <c r="K13">
        <v>43</v>
      </c>
      <c r="L13" s="1" t="str">
        <f>'全国状況'!C16</f>
        <v>埼玉県</v>
      </c>
      <c r="M13" s="3">
        <v>90.62</v>
      </c>
      <c r="O13" s="1">
        <v>11</v>
      </c>
      <c r="P13" s="1" t="s">
        <v>139</v>
      </c>
      <c r="Q13" s="40">
        <v>93.98</v>
      </c>
    </row>
    <row r="14" spans="2:17" ht="13.5">
      <c r="B14">
        <v>28</v>
      </c>
      <c r="C14" s="1" t="str">
        <f>'府内状況'!B17</f>
        <v>茨木市</v>
      </c>
      <c r="D14" s="3">
        <v>91.71</v>
      </c>
      <c r="F14">
        <v>12</v>
      </c>
      <c r="G14" t="s">
        <v>6</v>
      </c>
      <c r="H14" s="41">
        <v>93.82</v>
      </c>
      <c r="K14">
        <v>45</v>
      </c>
      <c r="L14" s="1" t="str">
        <f>'全国状況'!C17</f>
        <v>千葉県</v>
      </c>
      <c r="M14" s="3">
        <v>89.97</v>
      </c>
      <c r="O14" s="1">
        <v>12</v>
      </c>
      <c r="P14" s="1" t="s">
        <v>119</v>
      </c>
      <c r="Q14" s="40">
        <v>93.91</v>
      </c>
    </row>
    <row r="15" spans="2:17" ht="13.5">
      <c r="B15">
        <v>30</v>
      </c>
      <c r="C15" s="1" t="str">
        <f>'府内状況'!B18</f>
        <v>八尾市</v>
      </c>
      <c r="D15" s="3">
        <v>91.55</v>
      </c>
      <c r="F15">
        <v>13</v>
      </c>
      <c r="G15" t="s">
        <v>1</v>
      </c>
      <c r="H15" s="41">
        <v>93.76</v>
      </c>
      <c r="K15">
        <v>47</v>
      </c>
      <c r="L15" s="1" t="str">
        <f>'全国状況'!C18</f>
        <v>東京都</v>
      </c>
      <c r="M15" s="3">
        <v>87.63</v>
      </c>
      <c r="O15" s="1">
        <v>13</v>
      </c>
      <c r="P15" s="1" t="s">
        <v>142</v>
      </c>
      <c r="Q15" s="40">
        <v>93.89</v>
      </c>
    </row>
    <row r="16" spans="2:17" ht="13.5">
      <c r="B16">
        <v>11</v>
      </c>
      <c r="C16" s="1" t="str">
        <f>'府内状況'!B19</f>
        <v>泉佐野市</v>
      </c>
      <c r="D16" s="3">
        <v>94.16</v>
      </c>
      <c r="F16">
        <v>14</v>
      </c>
      <c r="G16" t="s">
        <v>38</v>
      </c>
      <c r="H16" s="41">
        <v>93.75</v>
      </c>
      <c r="K16">
        <v>27</v>
      </c>
      <c r="L16" s="1" t="str">
        <f>'全国状況'!C19</f>
        <v>神奈川県</v>
      </c>
      <c r="M16" s="3">
        <v>92.76</v>
      </c>
      <c r="O16" s="1">
        <v>14</v>
      </c>
      <c r="P16" s="1" t="s">
        <v>132</v>
      </c>
      <c r="Q16" s="40">
        <v>93.81</v>
      </c>
    </row>
    <row r="17" spans="2:17" ht="13.5">
      <c r="B17">
        <v>24</v>
      </c>
      <c r="C17" s="1" t="str">
        <f>'府内状況'!B20</f>
        <v>富田林市</v>
      </c>
      <c r="D17" s="3">
        <v>92.27</v>
      </c>
      <c r="F17">
        <v>15</v>
      </c>
      <c r="G17" t="s">
        <v>7</v>
      </c>
      <c r="H17" s="41">
        <v>93.69</v>
      </c>
      <c r="K17">
        <v>6</v>
      </c>
      <c r="L17" s="1" t="str">
        <f>'全国状況'!C20</f>
        <v>新潟県</v>
      </c>
      <c r="M17" s="3">
        <v>94.37</v>
      </c>
      <c r="O17" s="1">
        <v>15</v>
      </c>
      <c r="P17" s="1" t="s">
        <v>116</v>
      </c>
      <c r="Q17" s="40">
        <v>93.78</v>
      </c>
    </row>
    <row r="18" spans="2:17" ht="13.5">
      <c r="B18">
        <v>41</v>
      </c>
      <c r="C18" s="1" t="str">
        <f>'府内状況'!B21</f>
        <v>寝屋川市</v>
      </c>
      <c r="D18" s="3">
        <v>88.15</v>
      </c>
      <c r="F18">
        <v>16</v>
      </c>
      <c r="G18" t="s">
        <v>32</v>
      </c>
      <c r="H18" s="41">
        <v>93.3</v>
      </c>
      <c r="K18">
        <v>3</v>
      </c>
      <c r="L18" s="1" t="str">
        <f>'全国状況'!C21</f>
        <v>富山県</v>
      </c>
      <c r="M18" s="3">
        <v>94.8</v>
      </c>
      <c r="O18" s="1">
        <v>16</v>
      </c>
      <c r="P18" s="1" t="s">
        <v>114</v>
      </c>
      <c r="Q18" s="40">
        <v>93.75</v>
      </c>
    </row>
    <row r="19" spans="2:17" ht="13.5">
      <c r="B19">
        <v>8</v>
      </c>
      <c r="C19" s="1" t="str">
        <f>'府内状況'!B22</f>
        <v>河内長野市</v>
      </c>
      <c r="D19" s="3">
        <v>94.76</v>
      </c>
      <c r="F19">
        <v>17</v>
      </c>
      <c r="G19" t="s">
        <v>41</v>
      </c>
      <c r="H19" s="41">
        <v>93.22</v>
      </c>
      <c r="K19">
        <v>19</v>
      </c>
      <c r="L19" s="1" t="str">
        <f>'全国状況'!C22</f>
        <v>石川県</v>
      </c>
      <c r="M19" s="3">
        <v>93.44</v>
      </c>
      <c r="O19" s="1">
        <v>17</v>
      </c>
      <c r="P19" s="1" t="s">
        <v>151</v>
      </c>
      <c r="Q19" s="40">
        <v>93.74</v>
      </c>
    </row>
    <row r="20" spans="2:17" ht="13.5">
      <c r="B20">
        <v>26</v>
      </c>
      <c r="C20" s="1" t="str">
        <f>'府内状況'!B23</f>
        <v>松原市</v>
      </c>
      <c r="D20" s="3">
        <v>91.74</v>
      </c>
      <c r="F20">
        <v>18</v>
      </c>
      <c r="G20" t="s">
        <v>2</v>
      </c>
      <c r="H20" s="41">
        <v>93.17</v>
      </c>
      <c r="K20">
        <v>21</v>
      </c>
      <c r="L20" s="1" t="str">
        <f>'全国状況'!C23</f>
        <v>福井県</v>
      </c>
      <c r="M20" s="3">
        <v>93.39</v>
      </c>
      <c r="O20" s="1">
        <v>18</v>
      </c>
      <c r="P20" s="1" t="s">
        <v>143</v>
      </c>
      <c r="Q20" s="40">
        <v>93.56</v>
      </c>
    </row>
    <row r="21" spans="2:17" ht="13.5">
      <c r="B21">
        <v>43</v>
      </c>
      <c r="C21" s="1" t="str">
        <f>'府内状況'!B24</f>
        <v>大東市</v>
      </c>
      <c r="D21" s="3">
        <v>87.59</v>
      </c>
      <c r="F21">
        <v>19</v>
      </c>
      <c r="G21" t="s">
        <v>19</v>
      </c>
      <c r="H21" s="41">
        <v>93.11</v>
      </c>
      <c r="K21">
        <v>14</v>
      </c>
      <c r="L21" s="1" t="str">
        <f>'全国状況'!C24</f>
        <v>山梨県</v>
      </c>
      <c r="M21" s="3">
        <v>93.81</v>
      </c>
      <c r="O21" s="1">
        <v>19</v>
      </c>
      <c r="P21" s="1" t="s">
        <v>130</v>
      </c>
      <c r="Q21" s="40">
        <v>93.44</v>
      </c>
    </row>
    <row r="22" spans="2:17" ht="13.5">
      <c r="B22">
        <v>19</v>
      </c>
      <c r="C22" s="1" t="str">
        <f>'府内状況'!B25</f>
        <v>和泉市</v>
      </c>
      <c r="D22" s="3">
        <v>93.11</v>
      </c>
      <c r="F22">
        <v>20</v>
      </c>
      <c r="G22" t="s">
        <v>25</v>
      </c>
      <c r="H22" s="41">
        <v>92.78</v>
      </c>
      <c r="K22">
        <v>4</v>
      </c>
      <c r="L22" s="1" t="str">
        <f>'全国状況'!C25</f>
        <v>長野県</v>
      </c>
      <c r="M22" s="3">
        <v>94.54</v>
      </c>
      <c r="O22" s="1">
        <v>19</v>
      </c>
      <c r="P22" s="1" t="s">
        <v>141</v>
      </c>
      <c r="Q22" s="40">
        <v>93.44</v>
      </c>
    </row>
    <row r="23" spans="2:17" ht="13.5">
      <c r="B23">
        <v>34</v>
      </c>
      <c r="C23" s="1" t="str">
        <f>'府内状況'!B26</f>
        <v>箕面市</v>
      </c>
      <c r="D23" s="3">
        <v>90.7</v>
      </c>
      <c r="F23">
        <v>21</v>
      </c>
      <c r="G23" t="s">
        <v>27</v>
      </c>
      <c r="H23" s="41">
        <v>92.57</v>
      </c>
      <c r="K23">
        <v>23</v>
      </c>
      <c r="L23" s="1" t="str">
        <f>'全国状況'!C26</f>
        <v>岐阜県</v>
      </c>
      <c r="M23" s="3">
        <v>93.23</v>
      </c>
      <c r="O23" s="1">
        <v>21</v>
      </c>
      <c r="P23" s="1" t="s">
        <v>131</v>
      </c>
      <c r="Q23" s="40">
        <v>93.39</v>
      </c>
    </row>
    <row r="24" spans="2:17" ht="13.5">
      <c r="B24">
        <v>35</v>
      </c>
      <c r="C24" s="1" t="str">
        <f>'府内状況'!B27</f>
        <v>柏原市</v>
      </c>
      <c r="D24" s="3">
        <v>90.6</v>
      </c>
      <c r="F24">
        <v>22</v>
      </c>
      <c r="G24" t="s">
        <v>8</v>
      </c>
      <c r="H24" s="41">
        <v>92.51</v>
      </c>
      <c r="K24">
        <v>38</v>
      </c>
      <c r="L24" s="1" t="str">
        <f>'全国状況'!C27</f>
        <v>静岡県</v>
      </c>
      <c r="M24" s="3">
        <v>91.98</v>
      </c>
      <c r="O24" s="1">
        <v>22</v>
      </c>
      <c r="P24" s="1" t="s">
        <v>155</v>
      </c>
      <c r="Q24" s="40">
        <v>93.33</v>
      </c>
    </row>
    <row r="25" spans="2:17" ht="13.5">
      <c r="B25" s="96">
        <v>32</v>
      </c>
      <c r="C25" s="1" t="str">
        <f>'府内状況'!B28</f>
        <v>羽曳野市</v>
      </c>
      <c r="D25" s="3">
        <v>91.05</v>
      </c>
      <c r="F25">
        <v>23</v>
      </c>
      <c r="G25" t="s">
        <v>33</v>
      </c>
      <c r="H25" s="41">
        <v>92.49</v>
      </c>
      <c r="K25">
        <v>8</v>
      </c>
      <c r="L25" s="1" t="str">
        <f>'全国状況'!C28</f>
        <v>愛知県</v>
      </c>
      <c r="M25" s="3">
        <v>94.16</v>
      </c>
      <c r="O25" s="1">
        <v>23</v>
      </c>
      <c r="P25" s="1" t="s">
        <v>134</v>
      </c>
      <c r="Q25" s="40">
        <v>93.23</v>
      </c>
    </row>
    <row r="26" spans="2:17" ht="13.5">
      <c r="B26">
        <v>25</v>
      </c>
      <c r="C26" s="1" t="str">
        <f>'府内状況'!B29</f>
        <v>門真市</v>
      </c>
      <c r="D26" s="3">
        <v>92.18</v>
      </c>
      <c r="F26">
        <v>24</v>
      </c>
      <c r="G26" t="s">
        <v>14</v>
      </c>
      <c r="H26" s="41">
        <v>92.27</v>
      </c>
      <c r="K26">
        <v>35</v>
      </c>
      <c r="L26" s="1" t="str">
        <f>'全国状況'!C29</f>
        <v>三重県</v>
      </c>
      <c r="M26" s="3">
        <v>92.24</v>
      </c>
      <c r="O26" s="1">
        <v>24</v>
      </c>
      <c r="P26" s="1" t="s">
        <v>158</v>
      </c>
      <c r="Q26" s="40">
        <v>93.18</v>
      </c>
    </row>
    <row r="27" spans="2:17" ht="13.5">
      <c r="B27">
        <v>31</v>
      </c>
      <c r="C27" s="1" t="str">
        <f>'府内状況'!B30</f>
        <v>摂津市</v>
      </c>
      <c r="D27" s="3">
        <v>91.13</v>
      </c>
      <c r="F27">
        <v>25</v>
      </c>
      <c r="G27" t="s">
        <v>23</v>
      </c>
      <c r="H27" s="41">
        <v>92.18</v>
      </c>
      <c r="K27">
        <v>5</v>
      </c>
      <c r="L27" s="1" t="str">
        <f>'全国状況'!C30</f>
        <v>滋賀県</v>
      </c>
      <c r="M27" s="3">
        <v>94.45</v>
      </c>
      <c r="O27" s="1">
        <v>25</v>
      </c>
      <c r="P27" s="1" t="s">
        <v>144</v>
      </c>
      <c r="Q27" s="40">
        <v>93.16</v>
      </c>
    </row>
    <row r="28" spans="2:17" ht="13.5">
      <c r="B28">
        <v>20</v>
      </c>
      <c r="C28" s="1" t="str">
        <f>'府内状況'!B31</f>
        <v>高石市</v>
      </c>
      <c r="D28" s="3">
        <v>92.78</v>
      </c>
      <c r="F28">
        <v>26</v>
      </c>
      <c r="G28" t="s">
        <v>17</v>
      </c>
      <c r="H28" s="41">
        <v>91.74</v>
      </c>
      <c r="K28">
        <v>11</v>
      </c>
      <c r="L28" s="1" t="str">
        <f>'全国状況'!C31</f>
        <v>京都府</v>
      </c>
      <c r="M28" s="3">
        <v>93.98</v>
      </c>
      <c r="O28" s="1">
        <v>26</v>
      </c>
      <c r="P28" s="1" t="s">
        <v>153</v>
      </c>
      <c r="Q28" s="40">
        <v>92.79</v>
      </c>
    </row>
    <row r="29" spans="2:17" ht="13.5">
      <c r="B29">
        <v>37</v>
      </c>
      <c r="C29" s="1" t="str">
        <f>'府内状況'!B32</f>
        <v>藤井寺市</v>
      </c>
      <c r="D29" s="3">
        <v>90.33</v>
      </c>
      <c r="F29">
        <v>27</v>
      </c>
      <c r="G29" t="s">
        <v>113</v>
      </c>
      <c r="H29" s="41">
        <v>91.73</v>
      </c>
      <c r="K29">
        <v>42</v>
      </c>
      <c r="L29" s="1" t="str">
        <f>'全国状況'!C32</f>
        <v>大阪府</v>
      </c>
      <c r="M29" s="3">
        <v>90.94</v>
      </c>
      <c r="O29" s="1">
        <v>27</v>
      </c>
      <c r="P29" s="1" t="s">
        <v>127</v>
      </c>
      <c r="Q29" s="40">
        <v>92.76</v>
      </c>
    </row>
    <row r="30" spans="2:17" ht="13.5">
      <c r="B30">
        <v>21</v>
      </c>
      <c r="C30" s="1" t="str">
        <f>'府内状況'!B33</f>
        <v>東大阪市</v>
      </c>
      <c r="D30" s="3">
        <v>92.57</v>
      </c>
      <c r="F30">
        <v>28</v>
      </c>
      <c r="G30" t="s">
        <v>11</v>
      </c>
      <c r="H30" s="41">
        <v>91.71</v>
      </c>
      <c r="K30">
        <v>19</v>
      </c>
      <c r="L30" s="1" t="str">
        <f>'全国状況'!C33</f>
        <v>兵庫県</v>
      </c>
      <c r="M30" s="3">
        <v>93.44</v>
      </c>
      <c r="O30" s="1">
        <v>28</v>
      </c>
      <c r="P30" s="1" t="s">
        <v>150</v>
      </c>
      <c r="Q30" s="40">
        <v>92.72</v>
      </c>
    </row>
    <row r="31" spans="2:17" ht="13.5">
      <c r="B31">
        <v>10</v>
      </c>
      <c r="C31" s="1" t="str">
        <f>'府内状況'!B34</f>
        <v>泉南市</v>
      </c>
      <c r="D31" s="3">
        <v>94.31</v>
      </c>
      <c r="F31">
        <v>29</v>
      </c>
      <c r="G31" t="s">
        <v>3</v>
      </c>
      <c r="H31" s="41">
        <v>91.63</v>
      </c>
      <c r="K31">
        <v>13</v>
      </c>
      <c r="L31" s="1" t="str">
        <f>'全国状況'!C34</f>
        <v>奈良県</v>
      </c>
      <c r="M31" s="3">
        <v>93.89</v>
      </c>
      <c r="O31" s="1">
        <v>29</v>
      </c>
      <c r="P31" s="1" t="s">
        <v>118</v>
      </c>
      <c r="Q31" s="40">
        <v>92.64</v>
      </c>
    </row>
    <row r="32" spans="2:17" ht="13.5">
      <c r="B32">
        <v>27</v>
      </c>
      <c r="C32" s="1" t="str">
        <f>'府内状況'!B35</f>
        <v>四條畷市</v>
      </c>
      <c r="D32" s="3">
        <v>91.73</v>
      </c>
      <c r="F32">
        <v>30</v>
      </c>
      <c r="G32" t="s">
        <v>12</v>
      </c>
      <c r="H32" s="41">
        <v>91.55</v>
      </c>
      <c r="K32">
        <v>18</v>
      </c>
      <c r="L32" s="1" t="str">
        <f>'全国状況'!C35</f>
        <v>和歌山県</v>
      </c>
      <c r="M32" s="3">
        <v>93.56</v>
      </c>
      <c r="O32" s="1">
        <v>30</v>
      </c>
      <c r="P32" s="1" t="s">
        <v>117</v>
      </c>
      <c r="Q32" s="40">
        <v>92.59</v>
      </c>
    </row>
    <row r="33" spans="2:17" ht="13.5">
      <c r="B33">
        <v>7</v>
      </c>
      <c r="C33" s="1" t="str">
        <f>'府内状況'!B36</f>
        <v>交野市</v>
      </c>
      <c r="D33" s="3">
        <v>94.92</v>
      </c>
      <c r="F33">
        <v>31</v>
      </c>
      <c r="G33" t="s">
        <v>24</v>
      </c>
      <c r="H33" s="41">
        <v>91.13</v>
      </c>
      <c r="K33">
        <v>25</v>
      </c>
      <c r="L33" s="1" t="str">
        <f>'全国状況'!C36</f>
        <v>鳥取県</v>
      </c>
      <c r="M33" s="3">
        <v>93.16</v>
      </c>
      <c r="O33" s="1">
        <v>31</v>
      </c>
      <c r="P33" s="1" t="s">
        <v>148</v>
      </c>
      <c r="Q33" s="40">
        <v>92.58</v>
      </c>
    </row>
    <row r="34" spans="2:17" ht="13.5">
      <c r="B34">
        <v>3</v>
      </c>
      <c r="C34" s="1" t="str">
        <f>'府内状況'!B37</f>
        <v>島本町</v>
      </c>
      <c r="D34" s="3">
        <v>96.57</v>
      </c>
      <c r="F34">
        <v>32</v>
      </c>
      <c r="G34" t="s">
        <v>22</v>
      </c>
      <c r="H34" s="41">
        <v>91.05</v>
      </c>
      <c r="K34">
        <v>1</v>
      </c>
      <c r="L34" s="1" t="str">
        <f>'全国状況'!C37</f>
        <v>島根県</v>
      </c>
      <c r="M34" s="3">
        <v>95.9</v>
      </c>
      <c r="O34" s="1">
        <v>32</v>
      </c>
      <c r="P34" s="1" t="s">
        <v>149</v>
      </c>
      <c r="Q34" s="40">
        <v>92.43</v>
      </c>
    </row>
    <row r="35" spans="2:17" ht="13.5">
      <c r="B35">
        <v>2</v>
      </c>
      <c r="C35" s="1" t="str">
        <f>'府内状況'!B38</f>
        <v>豊能町</v>
      </c>
      <c r="D35" s="3">
        <v>98.1</v>
      </c>
      <c r="F35">
        <v>33</v>
      </c>
      <c r="G35" t="s">
        <v>36</v>
      </c>
      <c r="H35" s="41">
        <v>91.02</v>
      </c>
      <c r="K35">
        <v>37</v>
      </c>
      <c r="L35" s="1" t="str">
        <f>'全国状況'!C38</f>
        <v>岡山県</v>
      </c>
      <c r="M35" s="3">
        <v>92.06</v>
      </c>
      <c r="O35" s="1">
        <v>33</v>
      </c>
      <c r="P35" s="1" t="s">
        <v>159</v>
      </c>
      <c r="Q35" s="40">
        <v>92.4</v>
      </c>
    </row>
    <row r="36" spans="2:17" ht="13.5">
      <c r="B36">
        <v>16</v>
      </c>
      <c r="C36" s="1" t="str">
        <f>'府内状況'!B39</f>
        <v>能勢町</v>
      </c>
      <c r="D36" s="3">
        <v>93.3</v>
      </c>
      <c r="F36">
        <v>34</v>
      </c>
      <c r="G36" t="s">
        <v>20</v>
      </c>
      <c r="H36" s="41">
        <v>90.7</v>
      </c>
      <c r="K36">
        <v>36</v>
      </c>
      <c r="L36" s="1" t="str">
        <f>'全国状況'!C39</f>
        <v>広島県</v>
      </c>
      <c r="M36" s="3">
        <v>92.18</v>
      </c>
      <c r="O36" s="1">
        <v>34</v>
      </c>
      <c r="P36" s="1" t="s">
        <v>123</v>
      </c>
      <c r="Q36" s="40">
        <v>92.25</v>
      </c>
    </row>
    <row r="37" spans="2:17" ht="13.5">
      <c r="B37">
        <v>23</v>
      </c>
      <c r="C37" s="1" t="str">
        <f>'府内状況'!B40</f>
        <v>忠岡町</v>
      </c>
      <c r="D37" s="3">
        <v>92.49</v>
      </c>
      <c r="F37">
        <v>35</v>
      </c>
      <c r="G37" t="s">
        <v>21</v>
      </c>
      <c r="H37" s="41">
        <v>90.6</v>
      </c>
      <c r="K37">
        <v>31</v>
      </c>
      <c r="L37" s="1" t="str">
        <f>'全国状況'!C40</f>
        <v>山口県</v>
      </c>
      <c r="M37" s="3">
        <v>92.58</v>
      </c>
      <c r="O37" s="1">
        <v>35</v>
      </c>
      <c r="P37" s="1" t="s">
        <v>137</v>
      </c>
      <c r="Q37" s="40">
        <v>92.24</v>
      </c>
    </row>
    <row r="38" spans="2:17" ht="13.5">
      <c r="B38">
        <v>5</v>
      </c>
      <c r="C38" s="1" t="str">
        <f>'府内状況'!B41</f>
        <v>熊取町</v>
      </c>
      <c r="D38" s="3">
        <v>95.45</v>
      </c>
      <c r="F38">
        <v>36</v>
      </c>
      <c r="G38" t="s">
        <v>9</v>
      </c>
      <c r="H38" s="41">
        <v>90.54</v>
      </c>
      <c r="K38">
        <v>32</v>
      </c>
      <c r="L38" s="1" t="str">
        <f>'全国状況'!C41</f>
        <v>徳島県</v>
      </c>
      <c r="M38" s="3">
        <v>92.43</v>
      </c>
      <c r="O38" s="1">
        <v>36</v>
      </c>
      <c r="P38" s="1" t="s">
        <v>147</v>
      </c>
      <c r="Q38" s="40">
        <v>92.18</v>
      </c>
    </row>
    <row r="39" spans="2:17" ht="13.5">
      <c r="B39">
        <v>9</v>
      </c>
      <c r="C39" s="1" t="str">
        <f>'府内状況'!B42</f>
        <v>田尻町</v>
      </c>
      <c r="D39" s="3">
        <v>94.57</v>
      </c>
      <c r="F39">
        <v>37</v>
      </c>
      <c r="G39" t="s">
        <v>26</v>
      </c>
      <c r="H39" s="41">
        <v>90.33</v>
      </c>
      <c r="K39">
        <v>28</v>
      </c>
      <c r="L39" s="1" t="str">
        <f>'全国状況'!C42</f>
        <v>香川県</v>
      </c>
      <c r="M39" s="3">
        <v>92.72</v>
      </c>
      <c r="O39" s="1">
        <v>37</v>
      </c>
      <c r="P39" s="1" t="s">
        <v>146</v>
      </c>
      <c r="Q39" s="40">
        <v>92.06</v>
      </c>
    </row>
    <row r="40" spans="2:17" ht="13.5">
      <c r="B40">
        <v>33</v>
      </c>
      <c r="C40" s="1" t="str">
        <f>'府内状況'!B43</f>
        <v>阪南市</v>
      </c>
      <c r="D40" s="3">
        <v>91.02</v>
      </c>
      <c r="F40">
        <v>38</v>
      </c>
      <c r="G40" t="s">
        <v>10</v>
      </c>
      <c r="H40" s="41">
        <v>90.07</v>
      </c>
      <c r="K40">
        <v>17</v>
      </c>
      <c r="L40" s="1" t="str">
        <f>'全国状況'!C43</f>
        <v>愛媛県</v>
      </c>
      <c r="M40" s="3">
        <v>93.74</v>
      </c>
      <c r="O40" s="1">
        <v>38</v>
      </c>
      <c r="P40" s="1" t="s">
        <v>135</v>
      </c>
      <c r="Q40" s="40">
        <v>91.98</v>
      </c>
    </row>
    <row r="41" spans="2:17" ht="13.5">
      <c r="B41">
        <v>4</v>
      </c>
      <c r="C41" s="1" t="str">
        <f>'府内状況'!B44</f>
        <v>岬町</v>
      </c>
      <c r="D41" s="3">
        <v>95.72</v>
      </c>
      <c r="F41">
        <v>39</v>
      </c>
      <c r="G41" t="s">
        <v>5</v>
      </c>
      <c r="H41" s="41">
        <v>88.82</v>
      </c>
      <c r="K41">
        <v>10</v>
      </c>
      <c r="L41" s="1" t="str">
        <f>'全国状況'!C44</f>
        <v>高知県</v>
      </c>
      <c r="M41" s="3">
        <v>94.04</v>
      </c>
      <c r="O41" s="1">
        <v>39</v>
      </c>
      <c r="P41" s="1" t="s">
        <v>156</v>
      </c>
      <c r="Q41" s="40">
        <v>91.81</v>
      </c>
    </row>
    <row r="42" spans="2:17" ht="13.5">
      <c r="B42">
        <v>14</v>
      </c>
      <c r="C42" s="1" t="str">
        <f>'府内状況'!B45</f>
        <v>太子町</v>
      </c>
      <c r="D42" s="3">
        <v>93.75</v>
      </c>
      <c r="F42">
        <v>40</v>
      </c>
      <c r="G42" t="s">
        <v>0</v>
      </c>
      <c r="H42" s="41">
        <v>88.62</v>
      </c>
      <c r="K42">
        <v>26</v>
      </c>
      <c r="L42" s="1" t="str">
        <f>'全国状況'!C45</f>
        <v>福岡県</v>
      </c>
      <c r="M42" s="3">
        <v>92.79</v>
      </c>
      <c r="O42" s="1">
        <v>40</v>
      </c>
      <c r="P42" s="1" t="s">
        <v>121</v>
      </c>
      <c r="Q42" s="40">
        <v>91.29</v>
      </c>
    </row>
    <row r="43" spans="2:17" ht="13.5">
      <c r="B43">
        <v>6</v>
      </c>
      <c r="C43" s="1" t="str">
        <f>'府内状況'!B46</f>
        <v>河南町</v>
      </c>
      <c r="D43" s="3">
        <v>95.23</v>
      </c>
      <c r="F43">
        <v>41</v>
      </c>
      <c r="G43" t="s">
        <v>15</v>
      </c>
      <c r="H43" s="41">
        <v>88.15</v>
      </c>
      <c r="K43">
        <v>2</v>
      </c>
      <c r="L43" s="1" t="str">
        <f>'全国状況'!C46</f>
        <v>佐賀県</v>
      </c>
      <c r="M43" s="3">
        <v>95.53</v>
      </c>
      <c r="O43" s="1">
        <v>41</v>
      </c>
      <c r="P43" s="1" t="s">
        <v>115</v>
      </c>
      <c r="Q43" s="40">
        <v>91.05</v>
      </c>
    </row>
    <row r="44" spans="2:17" ht="13.5">
      <c r="B44">
        <v>1</v>
      </c>
      <c r="C44" s="1" t="str">
        <f>'府内状況'!B47</f>
        <v>千早赤阪村</v>
      </c>
      <c r="D44" s="3">
        <v>98.73</v>
      </c>
      <c r="F44">
        <v>42</v>
      </c>
      <c r="G44" t="s">
        <v>4</v>
      </c>
      <c r="H44" s="41">
        <v>87.8</v>
      </c>
      <c r="K44">
        <v>22</v>
      </c>
      <c r="L44" s="1" t="str">
        <f>'全国状況'!C47</f>
        <v>長崎県</v>
      </c>
      <c r="M44" s="3">
        <v>93.33</v>
      </c>
      <c r="O44" s="1">
        <v>42</v>
      </c>
      <c r="P44" s="1" t="s">
        <v>140</v>
      </c>
      <c r="Q44" s="40">
        <v>90.94</v>
      </c>
    </row>
    <row r="45" spans="2:17" ht="13.5">
      <c r="B45">
        <v>17</v>
      </c>
      <c r="C45" s="1" t="str">
        <f>'府内状況'!B48</f>
        <v>大阪狭山市</v>
      </c>
      <c r="D45" s="3">
        <v>93.22</v>
      </c>
      <c r="F45">
        <v>43</v>
      </c>
      <c r="G45" t="s">
        <v>18</v>
      </c>
      <c r="H45" s="41">
        <v>87.59</v>
      </c>
      <c r="K45">
        <v>39</v>
      </c>
      <c r="L45" s="1" t="str">
        <f>'全国状況'!C48</f>
        <v>熊本県</v>
      </c>
      <c r="M45" s="3">
        <v>91.81</v>
      </c>
      <c r="O45" s="1">
        <v>43</v>
      </c>
      <c r="P45" s="1" t="s">
        <v>124</v>
      </c>
      <c r="Q45" s="40">
        <v>90.62</v>
      </c>
    </row>
    <row r="46" spans="11:17" ht="13.5">
      <c r="K46">
        <v>7</v>
      </c>
      <c r="L46" s="1" t="str">
        <f>'全国状況'!C49</f>
        <v>大分県</v>
      </c>
      <c r="M46" s="3">
        <v>94.18</v>
      </c>
      <c r="O46" s="1">
        <v>44</v>
      </c>
      <c r="P46" s="1" t="s">
        <v>120</v>
      </c>
      <c r="Q46" s="40">
        <v>90.27</v>
      </c>
    </row>
    <row r="47" spans="11:17" ht="13.5">
      <c r="K47">
        <v>24</v>
      </c>
      <c r="L47" s="1" t="str">
        <f>'全国状況'!C50</f>
        <v>宮崎県</v>
      </c>
      <c r="M47" s="3">
        <v>93.18</v>
      </c>
      <c r="O47" s="1">
        <v>45</v>
      </c>
      <c r="P47" s="1" t="s">
        <v>125</v>
      </c>
      <c r="Q47" s="40">
        <v>89.97</v>
      </c>
    </row>
    <row r="48" spans="11:17" ht="13.5">
      <c r="K48">
        <v>33</v>
      </c>
      <c r="L48" s="1" t="str">
        <f>'全国状況'!C51</f>
        <v>鹿児島県</v>
      </c>
      <c r="M48" s="3">
        <v>92.4</v>
      </c>
      <c r="O48" s="1">
        <v>46</v>
      </c>
      <c r="P48" s="1" t="s">
        <v>122</v>
      </c>
      <c r="Q48" s="40">
        <v>89.5</v>
      </c>
    </row>
    <row r="49" spans="11:17" ht="13.5">
      <c r="K49">
        <v>9</v>
      </c>
      <c r="L49" s="1" t="str">
        <f>'全国状況'!C52</f>
        <v>沖縄県</v>
      </c>
      <c r="M49" s="3">
        <v>94.06</v>
      </c>
      <c r="O49" s="1">
        <v>47</v>
      </c>
      <c r="P49" s="1" t="s">
        <v>126</v>
      </c>
      <c r="Q49" s="40">
        <v>87.63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2018-05-02T02:51:26Z</cp:lastPrinted>
  <dcterms:created xsi:type="dcterms:W3CDTF">2011-03-22T09:17:12Z</dcterms:created>
  <dcterms:modified xsi:type="dcterms:W3CDTF">2018-05-02T03:04:27Z</dcterms:modified>
  <cp:category/>
  <cp:version/>
  <cp:contentType/>
  <cp:contentStatus/>
</cp:coreProperties>
</file>